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7815" tabRatio="690" activeTab="16"/>
  </bookViews>
  <sheets>
    <sheet name="บัญชีสรุป" sheetId="1" r:id="rId1"/>
    <sheet name="1.2" sheetId="2" r:id="rId2"/>
    <sheet name="1.4" sheetId="3" r:id="rId3"/>
    <sheet name="1.9" sheetId="4" r:id="rId4"/>
    <sheet name="2.1" sheetId="5" r:id="rId5"/>
    <sheet name="2.3" sheetId="6" r:id="rId6"/>
    <sheet name="2.7" sheetId="7" r:id="rId7"/>
    <sheet name="2.8" sheetId="8" r:id="rId8"/>
    <sheet name="3.1" sheetId="9" r:id="rId9"/>
    <sheet name="3.2" sheetId="10" r:id="rId10"/>
    <sheet name="3.5" sheetId="11" r:id="rId11"/>
    <sheet name="3.7" sheetId="12" r:id="rId12"/>
    <sheet name="3.10" sheetId="13" r:id="rId13"/>
    <sheet name="4.1" sheetId="14" r:id="rId14"/>
    <sheet name="4.2" sheetId="15" r:id="rId15"/>
    <sheet name="4.7" sheetId="16" r:id="rId16"/>
    <sheet name="1.สำนักงาน" sheetId="17" r:id="rId17"/>
    <sheet name="2.คอมพิวเตอร์" sheetId="18" r:id="rId18"/>
    <sheet name="3.ไฟฟ้าและวิทยุ" sheetId="19" r:id="rId19"/>
    <sheet name="4.ยานพาหนะ" sheetId="20" r:id="rId20"/>
    <sheet name="5.โรงงาน" sheetId="21" r:id="rId21"/>
  </sheets>
  <definedNames>
    <definedName name="_xlnm.Print_Titles" localSheetId="2">'1.4'!$1:$8</definedName>
    <definedName name="_xlnm.Print_Titles" localSheetId="3">'1.9'!$1:$8</definedName>
    <definedName name="_xlnm.Print_Titles" localSheetId="5">'2.3'!$1:$8</definedName>
    <definedName name="_xlnm.Print_Titles" localSheetId="7">'2.8'!$1:$8</definedName>
    <definedName name="_xlnm.Print_Titles" localSheetId="17">'2.คอมพิวเตอร์'!$1:$5</definedName>
    <definedName name="_xlnm.Print_Titles" localSheetId="18">'3.ไฟฟ้าและวิทยุ'!$1:$4</definedName>
    <definedName name="_xlnm.Print_Titles" localSheetId="13">'4.1'!$1:$8</definedName>
    <definedName name="_xlnm.Print_Titles" localSheetId="19">'4.ยานพาหนะ'!$1:$4</definedName>
    <definedName name="_xlnm.Print_Titles" localSheetId="20">'5.โรงงาน'!$1:$4</definedName>
    <definedName name="_xlnm.Print_Titles" localSheetId="0">'บัญชีสรุป'!$1:$7</definedName>
  </definedNames>
  <calcPr fullCalcOnLoad="1"/>
</workbook>
</file>

<file path=xl/sharedStrings.xml><?xml version="1.0" encoding="utf-8"?>
<sst xmlns="http://schemas.openxmlformats.org/spreadsheetml/2006/main" count="2718" uniqueCount="1057">
  <si>
    <t>บัญชีโครงการ/กิจกรรม/งบประมาณ</t>
  </si>
  <si>
    <t>เทศบาลตำบลกระสัง</t>
  </si>
  <si>
    <t>ยุทธศาสตร์ที่ 1 การพัฒนาคุณภาพชีวิตประชากรและสิ่งแวดล้อมเมืองให้น่าอยู่</t>
  </si>
  <si>
    <t>โครงการ</t>
  </si>
  <si>
    <t>รายละเอียดของกิจกรรม</t>
  </si>
  <si>
    <t>เกิดขึ้นจากโครงการ</t>
  </si>
  <si>
    <t>งบประมาณ</t>
  </si>
  <si>
    <t>สถานที่</t>
  </si>
  <si>
    <t>ดำเนินการ</t>
  </si>
  <si>
    <t>หน่วยงาน</t>
  </si>
  <si>
    <t>รับผิดชอบ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</si>
  <si>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</si>
  <si>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</si>
  <si>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</si>
  <si>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</si>
  <si>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</si>
  <si>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</si>
  <si>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</si>
  <si>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</si>
  <si>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</si>
  <si>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</si>
  <si>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</si>
  <si>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</si>
  <si>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</si>
  <si>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ที่</t>
  </si>
  <si>
    <t>ลำดับ</t>
  </si>
  <si>
    <t>บัญชีสรุปจำนวนโครงการและงบประมาณ</t>
  </si>
  <si>
    <t>(เงินรายได้ขององค์กรปกครองส่วนท้องถิ่น)</t>
  </si>
  <si>
    <t>ยุทธศาสตร์/แนวทางการพัฒนา</t>
  </si>
  <si>
    <t>โครงการทั้งหมด</t>
  </si>
  <si>
    <t>งบประมาณทั้งหมด</t>
  </si>
  <si>
    <t>1) ยุทธศาสตร์ที่ 1 การพัฒนาคุณภาพชีวิตประชากรและสิ่งแวดล้อมเมืองให้น่าอยู่</t>
  </si>
  <si>
    <t>รวม</t>
  </si>
  <si>
    <t>2) ยุทธศาสตร์ที่  2 การพัฒนาการศึกษาอนุรักษ์ภูมิปัญญาและวัฒนธรรมท้องถิ่น</t>
  </si>
  <si>
    <t xml:space="preserve">  2.1 แผนงานบริหารงานทั่วไป</t>
  </si>
  <si>
    <t>3) ยุทธศาสตร์ที่  3 การพัฒนาเพื่อเสริมสร้างความเข้มแข็งให้กับชุมชนและสังคม</t>
  </si>
  <si>
    <t xml:space="preserve">  3.1 แผนงานบริหารงานทั่วไป</t>
  </si>
  <si>
    <t xml:space="preserve">  3.2 แผนงานการรักษาความสงบภายใน</t>
  </si>
  <si>
    <t xml:space="preserve">  3.5 แผนงานสังคมสงเคราะห์</t>
  </si>
  <si>
    <t xml:space="preserve">  3.7 แผนงานสร้างความเข้มแข้งของชุมชน</t>
  </si>
  <si>
    <t xml:space="preserve">  3.10 แผนงานงบกลาง</t>
  </si>
  <si>
    <t>4) ยุทธศาสตร์ที่  4  การพัฒนาระบบบริหารจัดการบ้านเมืองที่ดีและประสิทธิภาพการให้บริการ</t>
  </si>
  <si>
    <t xml:space="preserve">  4.1 แผนงานบริหารงานทั่วไป</t>
  </si>
  <si>
    <t xml:space="preserve">  4.2 แผนงานการรักษาความสงบภายใน</t>
  </si>
  <si>
    <t xml:space="preserve">  4.7 แผนงานสร้างความเข้มแข้งของชุมชน</t>
  </si>
  <si>
    <t>รวมทั้งสิ้น</t>
  </si>
  <si>
    <t xml:space="preserve"> แผนงานบริหารงานทั่วไป</t>
  </si>
  <si>
    <t xml:space="preserve"> แผนงานการรักษาความสงบภายใน</t>
  </si>
  <si>
    <t xml:space="preserve"> แผนงานการศึกษา</t>
  </si>
  <si>
    <t xml:space="preserve"> แผนงานสาธารณสุข</t>
  </si>
  <si>
    <t>แผนงานสังคมสงเคราะห์</t>
  </si>
  <si>
    <t xml:space="preserve"> แผนงานสร้างความเข้มแข้งของชุมชน</t>
  </si>
  <si>
    <t>แผนงานการศาสนาวัฒนธรรมและนันทนาการ</t>
  </si>
  <si>
    <t xml:space="preserve"> แผนงานอุตสาหกรรมและการโยธา</t>
  </si>
  <si>
    <t xml:space="preserve"> -เทศบาลตำบลกระสัง</t>
  </si>
  <si>
    <t>หรือตามความเหมาะสม</t>
  </si>
  <si>
    <t>แบบ ผด. 02</t>
  </si>
  <si>
    <t>แบบ ผด. 01</t>
  </si>
  <si>
    <t>กองช่าง</t>
  </si>
  <si>
    <t>(ทุกชุมชน)</t>
  </si>
  <si>
    <t>อุดหนุนส่วนราชการ</t>
  </si>
  <si>
    <t>สถานีตำรวจภูธร</t>
  </si>
  <si>
    <t>กระสัง</t>
  </si>
  <si>
    <t>เงินอุดหนุนกิจการที่เป็นสาธารณประโยชน์</t>
  </si>
  <si>
    <t xml:space="preserve"> -ภายในเขตพื้นที่เทศ</t>
  </si>
  <si>
    <t>บาลตำบลกระสัง</t>
  </si>
  <si>
    <t>จำนวนโครงการที่</t>
  </si>
  <si>
    <t>คิดเป็นร้อยละของ</t>
  </si>
  <si>
    <t>จำนวน</t>
  </si>
  <si>
    <t>รับผิดชอบหลัก</t>
  </si>
  <si>
    <t>พ.ศ. 2562</t>
  </si>
  <si>
    <t xml:space="preserve">โรคพิษสุนัขบ้าตามปณิธานศาสตรจารย์ </t>
  </si>
  <si>
    <t>โครงการสัตว์ปลอดโรค คนปลอดภัยจาก</t>
  </si>
  <si>
    <t>กองสวัสดิการสังคม</t>
  </si>
  <si>
    <t>กองการศึกษา</t>
  </si>
  <si>
    <t>สำนักปลัดเทศบาล</t>
  </si>
  <si>
    <t>ศป.ปส.อ.กระสัง</t>
  </si>
  <si>
    <t>อำเภอกระสัง</t>
  </si>
  <si>
    <t>รวม  2  โครงการ</t>
  </si>
  <si>
    <t>ยุทธศาสตร์ที่  2 การพัฒนาการศึกษา อนุรักษ์ภูมิปัญญาและวัฒนธรรมท้องถิ่น</t>
  </si>
  <si>
    <t>โครงการจัดกิจกรรมวันเทศบาล</t>
  </si>
  <si>
    <t>โครงการจัดกิจกรรมวันสำคัญ/งานรัฐพิธี</t>
  </si>
  <si>
    <t>รวม  3  โครงการ</t>
  </si>
  <si>
    <t>โครงการเด็กไทยฉลาดสมวัยไอโอดีน</t>
  </si>
  <si>
    <t>ใช้เกลือไอโอดีน</t>
  </si>
  <si>
    <t>ศูนย์พัฒนาเด็กเล็ก</t>
  </si>
  <si>
    <t>สอนอย่างถูกต้อง</t>
  </si>
  <si>
    <t>โครงการสนับสนุนค่าใช้จ่ายการบริหารสถานศึกษา</t>
  </si>
  <si>
    <t xml:space="preserve"> -เงินอุดหนุนสำหรับสนับสนุนอาหารกลางวัน</t>
  </si>
  <si>
    <t>เด็กนักเรียนโรงเรียนเทศบาลกระสัง</t>
  </si>
  <si>
    <t>จำนวน 200 วัน</t>
  </si>
  <si>
    <t xml:space="preserve"> -เงินอุดหนุนสำหรับส่งเสริมศักยภาพการจัดการ</t>
  </si>
  <si>
    <t>ศึกษาท้องถิ่น เป็นค่าใช้จ่ายในการปรับปรุงหลักสูตร</t>
  </si>
  <si>
    <t>สถานศึกษา โรงเรียนเทศบาลกระสัง</t>
  </si>
  <si>
    <t>ศึกษาท้องถิ่น เป็นค่าใช้จ่ายในการพัฒนาแหล่ง</t>
  </si>
  <si>
    <t>เรียนรู้ในโรงเรียน โรงเรียนเทศบาลกระสัง</t>
  </si>
  <si>
    <t>ศึกษาท้องถิ่น เป็นค่าใช้จ่ายในการพัฒนาข้าราชการ</t>
  </si>
  <si>
    <t>ครูของโรงเรียนในสังกัด อปท.</t>
  </si>
  <si>
    <t xml:space="preserve"> -เงินอุดหนุนสำหรับสนับสนุนค่าใช้จ่ายในการจัดการ</t>
  </si>
  <si>
    <t>ศึกษาตั้งแต่อนุบาลจนจบการศึกษาขั้นพื้นฐาน</t>
  </si>
  <si>
    <t>เป็นค่าอุปกรณ์การเรียนระดับอนุบาลศึกษา</t>
  </si>
  <si>
    <t>ตำบลกระสัง</t>
  </si>
  <si>
    <t xml:space="preserve"> -ค่าอาหารเสริม (นม) โรงเรียนเทศบาลกระสัง</t>
  </si>
  <si>
    <t xml:space="preserve"> -ค่าอาหารเสริม (นม) โรงเรียนอนุบาลกระสัง</t>
  </si>
  <si>
    <t>เงินอุดหนุนส่วนราชการ</t>
  </si>
  <si>
    <t>ยุทธศาสตร์ที่ 2 การพัฒนาการศึกษา อนุรักษ์ภูมิปัญญาและวัฒนธรรมท้องถิ่น</t>
  </si>
  <si>
    <t>โครงการวันเด็กแห่งชาติ</t>
  </si>
  <si>
    <t>สวนสุขฤทัย</t>
  </si>
  <si>
    <t>(หมู่ที่ 9)</t>
  </si>
  <si>
    <t>โครงการวันขึ้นปีใหม่</t>
  </si>
  <si>
    <t>โครงการวันเข้าพรรษา</t>
  </si>
  <si>
    <t>โครงการวันลอยกระทง</t>
  </si>
  <si>
    <t xml:space="preserve">ท่องเที่ยวของอำเภอกระสัง </t>
  </si>
  <si>
    <t>ยุทธศาสตร์ที่  3 การพัฒนาเพื่อเสริมสร้างความเข้มแข็งให้กับชุมชนและสังคม</t>
  </si>
  <si>
    <t>โครงการอบรมให้ความรู้เพื่อเสริมสร้าง</t>
  </si>
  <si>
    <t>พลเมืองที่ดีตามวิถีประชาธิปไตย</t>
  </si>
  <si>
    <t xml:space="preserve"> -อาคารป้องกันฯ</t>
  </si>
  <si>
    <t>งานสังคมสงเคราะห์ฯ</t>
  </si>
  <si>
    <t>งานพัฒนาชุมชน</t>
  </si>
  <si>
    <t>รวม  1  โครงการ</t>
  </si>
  <si>
    <t>แผนงานงบกลาง</t>
  </si>
  <si>
    <t>เบี้ยยังชีพผู้สูงอายุ</t>
  </si>
  <si>
    <t>เบี้ยยังชีพผู้พิการ</t>
  </si>
  <si>
    <t>เบี้ยยังชีพผู้ป่วยเอดส์</t>
  </si>
  <si>
    <t>ยุทธศาสตร์ที่  4  การพัฒนาระบบบริหารจัดการบ้านเมืองที่ดีและประสิทธิภาพการให้บริการ</t>
  </si>
  <si>
    <t>โครงการจัดกิจกรรมวันท้องถิ่นไทย</t>
  </si>
  <si>
    <t>อุดหนุนส่วนราชการหรือหน่วยงานอื่นของรัฐ</t>
  </si>
  <si>
    <t>และที่ทำการปกครอง</t>
  </si>
  <si>
    <t xml:space="preserve">   </t>
  </si>
  <si>
    <t xml:space="preserve"> -อำเภอเฉลิมพระเกียรติ</t>
  </si>
  <si>
    <t>โครงการจัดงานประเพณีขึ้นเขาพนมรุ้ง</t>
  </si>
  <si>
    <t>จังหวัดบุรีรัมย์</t>
  </si>
  <si>
    <t>ที่ทำการปกครอง</t>
  </si>
  <si>
    <t>อุดหนุนกิจการที่เป็นสาธารณประโยชน์</t>
  </si>
  <si>
    <t xml:space="preserve"> -พื้นที่อำเภอกระสัง</t>
  </si>
  <si>
    <t>และพื้นที่ใกล้เคียง</t>
  </si>
  <si>
    <t>และสำนักงาน</t>
  </si>
  <si>
    <t>กิ่งกาชาดอำเภอ</t>
  </si>
  <si>
    <t>ของจังหวัดบุรีรัมย์</t>
  </si>
  <si>
    <t>เหล่ากาชาดจังหวัด</t>
  </si>
  <si>
    <t>บุรีรัมย์</t>
  </si>
  <si>
    <t xml:space="preserve"> -สนับสนุนและส่งเสริมการยุวกาชาด อาสากาชาด</t>
  </si>
  <si>
    <t xml:space="preserve"> -ส่งเสริมการเผยแพร่อุดมการณ์และหลักการกาชาด</t>
  </si>
  <si>
    <t>โครงการประชาสัมพันธ์การจัดเก็บภาษี</t>
  </si>
  <si>
    <t xml:space="preserve"> -ป้ายประชาสัมพันธ์</t>
  </si>
  <si>
    <t>กองคลัง</t>
  </si>
  <si>
    <t>ภายในเขตเทศบาล</t>
  </si>
  <si>
    <t>ตำบลบลกระสัง</t>
  </si>
  <si>
    <t xml:space="preserve"> -กองคลัง</t>
  </si>
  <si>
    <t>เทศบาล</t>
  </si>
  <si>
    <t>กองวิชาการและ</t>
  </si>
  <si>
    <t>แผนงาน</t>
  </si>
  <si>
    <t>ให้แก่พนักงาน ลูกจ้างและประชาชนในเขตเทศบาล</t>
  </si>
  <si>
    <t>งานบริหารทั่วไปเกี่ยว</t>
  </si>
  <si>
    <t>กับการรักษาความสงบ</t>
  </si>
  <si>
    <t>ภายในฯ</t>
  </si>
  <si>
    <t>แบบ ผด. 02/1</t>
  </si>
  <si>
    <t>บัญชีจำนวนครุภัณฑ์สำหรับที่ไม่ได้ดำเนินการตามโครงการพัฒนาท้องถิ่น</t>
  </si>
  <si>
    <t>1.  ประเภทครุภัณฑ์สำนักงาน</t>
  </si>
  <si>
    <t>ครุภัณฑ์</t>
  </si>
  <si>
    <t>รายละเอียดของครุภัณฑ์</t>
  </si>
  <si>
    <t>(บาท)</t>
  </si>
  <si>
    <t>โครงการเงินอุดหนุนสำหรับส่งเสริมศักยภาพ</t>
  </si>
  <si>
    <t>การจัดการศึกษาท้องถิ่น</t>
  </si>
  <si>
    <t xml:space="preserve"> - เงินอุดหนุนสำหรับพัฒนาผู้ประกอบวิชาชีพครู</t>
  </si>
  <si>
    <t>ที่สังกัดศูนย์พัฒนาเด็กเล็กขององค์กรปกครอง</t>
  </si>
  <si>
    <t>โครงการแข่งกีฬาชุมชนต้านยาเสพติด</t>
  </si>
  <si>
    <t>โครงการแซนโฎนตา</t>
  </si>
  <si>
    <t>เครื่องขยายเสียงพร้อมอุปกรณ์</t>
  </si>
  <si>
    <t>จำนวน 2 ชุด</t>
  </si>
  <si>
    <t>เครื่องขยายเสียงพร้อมอุปกรณ์ ประกอบด้วย</t>
  </si>
  <si>
    <t xml:space="preserve"> - เครื่องขยายเสียง (power mixer) 300 w พร้อมชั้นวาง</t>
  </si>
  <si>
    <t xml:space="preserve"> - ตู้ลำโพงติดผนังขนาด 8" จำนวน 4 ตัว ลำโพง 2 way </t>
  </si>
  <si>
    <t>ตัวละ 150 w พร้อมสายเชื่อมกับเครื่องขยายเสียง</t>
  </si>
  <si>
    <t xml:space="preserve"> - ขาไมล์บูม 2 ตัว    ขาไมล์สั้น 2 ตัว ไมล์ลอย 1 ชุด </t>
  </si>
  <si>
    <t>พร้อม wireless สายไมล์ 20 เมตร 2  ชุด พร้อมไมล์</t>
  </si>
  <si>
    <t xml:space="preserve"> - อุปกรณ์การติดตั้ง 1 ชุด ประกอบด้วย สายลำโพง แจ็คไมล์ </t>
  </si>
  <si>
    <t>XLR 4 ตัวถ่านชาร์ต 4 ก้อนพร้อมแท่นชาร์ต</t>
  </si>
  <si>
    <t xml:space="preserve"> - พร้อมอุปกรณ์อื่นๆจนสามารถใช้งานได้</t>
  </si>
  <si>
    <t>จำนวน 2 ชุดๆละ 40,000 บาท</t>
  </si>
  <si>
    <t xml:space="preserve"> - เครื่องคอมพิวเตอร์สำหรับงานสำนักงาน</t>
  </si>
  <si>
    <t xml:space="preserve">*(จอขนาดไม่น้อยกว่า 19 นิ้ว) ราคาเครื่องละ </t>
  </si>
  <si>
    <t>17,000 บาท จำนวน 1 เครื่อง</t>
  </si>
  <si>
    <t>- มีDVD-RW หรือดีกว่า จำนวน 1 หน่วย</t>
  </si>
  <si>
    <t>- มีแป้นพิมพ์และเมาส์</t>
  </si>
  <si>
    <t xml:space="preserve"> - มีหน่วยประมวลผลกลาง (CPU) ไม่น้อยกว่า </t>
  </si>
  <si>
    <t>4 แกนหลัก (4 core) มีความเร็วสัญญาณนาฬิกาพื้นฐาน</t>
  </si>
  <si>
    <t>ไม่น้อยกว่า 3.1 GHz หรือดีกว่า  จำนวน 1 หน่วย</t>
  </si>
  <si>
    <t xml:space="preserve"> - มีหน่วยความจำาหลัก (RAM) ชนิด DDR4 หรือดีกว่า</t>
  </si>
  <si>
    <t> มีขนาดไม่น้อยกว่า 4 GB</t>
  </si>
  <si>
    <t xml:space="preserve"> - มีหน่วยจัดเก็บข้อมูล ชนิด SATA หรือดีกว่า </t>
  </si>
  <si>
    <t>ขนาดความจุไม่น้อยกว่า 1 TB หรือ ชนิด Solid State </t>
  </si>
  <si>
    <t>Drive ขนาดความจุไม่น้อยกว่า 120 GB จำนวน 1 หน่วย</t>
  </si>
  <si>
    <t xml:space="preserve"> - มีช่องเชื่อมต่อระบบเครือข่าย (Network Interface) </t>
  </si>
  <si>
    <t>แบบ 10/100/1000 Base-T หรือดีกว่า จำนวนไม่น้อยกว่า 1 ช่อง</t>
  </si>
  <si>
    <t>แบบ 10/100/1000 Base-T หรือดีกว่า </t>
  </si>
  <si>
    <t>จำนวนไม่น้อยกว่า 1 ช่อง</t>
  </si>
  <si>
    <t xml:space="preserve"> - มีช่องเชื่อมต่อ (Interface) แบบ USB 2.0 </t>
  </si>
  <si>
    <t>หรือดีกว่า ไม่น้อยกว่า 3 ช่อง</t>
  </si>
  <si>
    <t xml:space="preserve"> - มีจอแสดงภาพขนาดไม่น้อยกว่า 19 นิ้ว </t>
  </si>
  <si>
    <t>จำนวน 1 หน่วย  </t>
  </si>
  <si>
    <t xml:space="preserve">*(จอขนาดไม่น้อยกว่า 19 นิ้ว) </t>
  </si>
  <si>
    <t>- มีถาดใส่กระดาษได้ไม่น้อยกว่า 50 แผ่น</t>
  </si>
  <si>
    <t>- สามารถใช้ได้กับ A4, Letter, Legal และ Custom</t>
  </si>
  <si>
    <t>เครื่องพิมพ์แบบฉีดหมึกพร้อมติดตั้งถังหมึกพิมพ์  </t>
  </si>
  <si>
    <t>(Ink Tank Printer)  จำนวน  1  เครื่อง</t>
  </si>
  <si>
    <t>เครื่องพิมพ์แบบฉีดหมึกพร้อมติดตั้งถังหมึกพิมพ์ </t>
  </si>
  <si>
    <t> (Ink Tank Printer) คุณลักษณะพื้นฐาน</t>
  </si>
  <si>
    <t xml:space="preserve"> - เป็นเครื่องพิมพ์แบบฉีดหมึกพร้อมติดตั้งถังหมึกพิมพ์</t>
  </si>
  <si>
    <t>(Ink Tank Printer)  จากโรงงานผู้ผลิต</t>
  </si>
  <si>
    <t xml:space="preserve"> - มีความละเอียดในการพิมพ์ไม่น้อยกว่า </t>
  </si>
  <si>
    <t>1,200x1,200 dpi</t>
  </si>
  <si>
    <t>8.8 ภาพต่อนาที (ipm)</t>
  </si>
  <si>
    <t>ไม่น้อยกว่า 20 หน้า ต่อนาที (ppm) หรือ </t>
  </si>
  <si>
    <t xml:space="preserve"> - มีความเร็วในการพิมพ์ร่างขาวดำสำหรับกระดาษ A4</t>
  </si>
  <si>
    <t xml:space="preserve"> - มีความเร็วในการพิมพ์ร่างสีสำหรับกระดาษ A4 </t>
  </si>
  <si>
    <t>ไม่น้อยกว่า 10 หน้าต่อนาที (ppm) หรือ </t>
  </si>
  <si>
    <t>5 ภาพต่อนาที (ipm)</t>
  </si>
  <si>
    <t>หรือดีกว่า จำนวนไม่น้อยกว่า 1 ช่อง</t>
  </si>
  <si>
    <t>คุณลักษณะพื้นฐาน</t>
  </si>
  <si>
    <t>เครื่องสำรองไฟฟ้า ขนาด 800 จำนวน 1 เครื่อง</t>
  </si>
  <si>
    <t xml:space="preserve"> - สามารถสำรองไฟฟ้าได้ไม่น้อยกว่า 15 นาที</t>
  </si>
  <si>
    <t xml:space="preserve"> - มีกำลังไฟฟ้าด้านนอกไม่น้อยกว่า 800 VA </t>
  </si>
  <si>
    <t>(480 Watts)</t>
  </si>
  <si>
    <t>- มีความเร็วสัญญาณนาฬิกาไม่น้อยกว่า 4.8 MHz</t>
  </si>
  <si>
    <t>อุปกรณ์อ่านบัตรแบบอเนกประสงค์ </t>
  </si>
  <si>
    <t>(Smart Card Reader) จำนวน 1 เครื่อง</t>
  </si>
  <si>
    <t>อุปกรณ์อ่านบัตรแบบอเนกประสงค์ (Smart Card </t>
  </si>
  <si>
    <t>Reader) คุณลักษณะพื้นฐาน</t>
  </si>
  <si>
    <t xml:space="preserve"> - สามารถอ่านและเขียนข้อมูลในบัตรแบบ</t>
  </si>
  <si>
    <t>อเนกประสงค์ (Smart Card) ตามมาตรฐาน </t>
  </si>
  <si>
    <t>ISO/IEC 7816 ได้</t>
  </si>
  <si>
    <t xml:space="preserve"> - สามารถใช้งานผ่านช่องเชื่อมต่อ (Interface) </t>
  </si>
  <si>
    <t>แบบ USB ได้</t>
  </si>
  <si>
    <t xml:space="preserve"> - สามารถใช้กับบัตรแบบอเนกประสงค์ (Smart </t>
  </si>
  <si>
    <t>Card) ที่ใช้แรงดัน</t>
  </si>
  <si>
    <t>ไฟฟ้าขนาด 5 Volts, 3 Volts และ1.8 Volts </t>
  </si>
  <si>
    <t>ได้เป็นอย่างน้อย</t>
  </si>
  <si>
    <t>- มีช่องเชื่อมต่อระบบเครือข่าย (Network Interface) </t>
  </si>
  <si>
    <t>แบบ 10/100 Base-T หรือดีกว่า จำนวนไม่น้อย</t>
  </si>
  <si>
    <t>กว่า 1 ช่อง หรือ สามารถใช้งานผ่านเครือข่ายไร้สาย </t>
  </si>
  <si>
    <t>Wi-Fi (IEEE 802.11b, g, n) ได้</t>
  </si>
  <si>
    <t>เครื่องพิมพ์เลเซอร์หรือLED ขาวดำชนิด Network </t>
  </si>
  <si>
    <t>จำนวน  1  เครื่อง</t>
  </si>
  <si>
    <t xml:space="preserve"> - มีความเร็วในการพิมพ์สำหรับกระดาษ A4 </t>
  </si>
  <si>
    <t>ไม่น้อยกว่า 28 หน้าต่อนาที (ppm)</t>
  </si>
  <si>
    <t xml:space="preserve"> - สามารถพิมพ์เอกสารกลับหน้าอัตโนมัติได้</t>
  </si>
  <si>
    <t xml:space="preserve"> - มีหน่วยความจำ (Memory) ขนาดไม่น้อยกว่า 128 MB</t>
  </si>
  <si>
    <t xml:space="preserve"> - มีถาดใส่กระดาษได้รวมกันไม่น้อยกว่า 250 แผ่น</t>
  </si>
  <si>
    <t>- มีจอแสดงภาพขนาดไม่น้อยกว่า 19 นิ้ว จำนวน 1 หน่วย</t>
  </si>
  <si>
    <t>เครื่องคอมพิวเตอร์สำหรับงานประมวลผล แบบที่ 1 *</t>
  </si>
  <si>
    <t>จำนวน 1 เครื่อง</t>
  </si>
  <si>
    <t xml:space="preserve"> - มีหน่วยประมวลผลกลาง (CPU) ไม่น้อยกว่า</t>
  </si>
  <si>
    <t> 4 แกนหลัก (4 core) โดยมีความเร็วสัญญาณ</t>
  </si>
  <si>
    <t>นาฬิกาพื้นฐานไม่น้อยกว่า 2.8 GHz และมีเทคโนโลยี</t>
  </si>
  <si>
    <t>เพิ่มสัญญาณนาฬิกาได้ในกรณีที่ต้องใช้ความสามารถ</t>
  </si>
  <si>
    <t>ในการประมวลผลสูง จำนวน 1 หน่วย</t>
  </si>
  <si>
    <t xml:space="preserve"> - หน่วยประมวลผลกลาง (CPU) มีหน่วยความจำ</t>
  </si>
  <si>
    <t xml:space="preserve"> - มีหน่วยประมวลผลเพื่อแสดงภาพ โดยมี</t>
  </si>
  <si>
    <t>คุณลักษณะอย่างใดอย่างหนึ่ง หรือดีกว่า ดังนี้</t>
  </si>
  <si>
    <t>  1) เป็นแผงวงจรเพื่อแสดงภาพแยกจากแผงวงจร</t>
  </si>
  <si>
    <t>หลักที่มีหน่วยความจำ ขนาดไม่น้อยกว่า 2 GB หรือ</t>
  </si>
  <si>
    <t>(จอแสดงภาพขนาดไม่น้อยกว่า 19 นิ้ว) คุณลักษณะพื้นฐาน</t>
  </si>
  <si>
    <t>  2) มีหน่วยประมวลผลเพื่อแสดงภาพติดตั้งอยู่</t>
  </si>
  <si>
    <t>ภายในหน่วยประมวลผลกลาง แบบ Graphics </t>
  </si>
  <si>
    <t>Processing Unit ที่สามารถใช้หน่วยความจำหลัก</t>
  </si>
  <si>
    <t>ในการแสดงภาพขนาดไม่น้อยกว่า 2 GB หรือ</t>
  </si>
  <si>
    <t>  3) มีหน่วยประมวลผลเพื่อแสดงภาพที่มีความสามารถ</t>
  </si>
  <si>
    <t>ในการใช้หน่วยความจำหลักในการแสดงภาพขนาด</t>
  </si>
  <si>
    <t>ไม่น้อยกว่า 2 GB</t>
  </si>
  <si>
    <t xml:space="preserve"> - มีหน่วยความจำหลัก (RAM) ชนิด DDR4 </t>
  </si>
  <si>
    <t>หรือดีกว่า มีขนาดไม่น้อยกว่า 4 GB</t>
  </si>
  <si>
    <t>แบบที่ 1 (28 หน้า/นาที)  คุณลักษณะพื้นฐาน</t>
  </si>
  <si>
    <t xml:space="preserve"> - มีความละเอียดในการพิมพ์ไม่น้อยกว่า 1,200x1,200 dpi</t>
  </si>
  <si>
    <t>แบบ Cache Memory รวมในระดับ (Level)</t>
  </si>
  <si>
    <t> เดียวกันขนาด ไม่น้อยกว่า 8 MB</t>
  </si>
  <si>
    <t xml:space="preserve"> - มีหน่วยจัดเก็บข้อมูล ชนิด SATA หรือ ดีกว่า </t>
  </si>
  <si>
    <t>ขนาดความจุไม่น้อยกว่า 1 TB หรือชนิด Solid State</t>
  </si>
  <si>
    <t xml:space="preserve"> Drive ขนาดความจุ ไม่น้อยกว่า 120 GB จำนวน 1 หน่วย</t>
  </si>
  <si>
    <t xml:space="preserve"> - มีช่องเชื่อมต่อ (Interface) แบบ USB 2.0</t>
  </si>
  <si>
    <t> หรือดีกว่า ไม่น้อยกว่า 3 ช่อง</t>
  </si>
  <si>
    <t>พ.ศ. 2563</t>
  </si>
  <si>
    <t>แผนงานเคหะและชุมชน</t>
  </si>
  <si>
    <t>แผนงานสาธารณสุข</t>
  </si>
  <si>
    <t>2. ประเภทคอมพิวเตอร์</t>
  </si>
  <si>
    <t>3.  ประเภทครุภัณไฟฟ้าและวิทยุ</t>
  </si>
  <si>
    <t>4.  ประเภทครุภัณยานพาหนะและขนส่ง</t>
  </si>
  <si>
    <t>รถยนต์บรรทุกชนิดเปิดข้างเทท้ายพร้อมติดตั้ง</t>
  </si>
  <si>
    <t>ชุดเครนไฮโดรลิคกระเช้าซ่อมไฟฟ้าและอื่น ๆ </t>
  </si>
  <si>
    <t>ชนิดพับหลังเก๋งได้ สูงไม่น้อยกว่า 12 เมตร </t>
  </si>
  <si>
    <t>จำนวน 1 คัน</t>
  </si>
  <si>
    <t>จำนวน 1 คัน โดยมีลักษณะดังนี้</t>
  </si>
  <si>
    <t xml:space="preserve"> - กระเช้าไฟฟ้าชนิดพับหลังเก๋งได้สูงไม่น้อยกส่า 12 เมตร </t>
  </si>
  <si>
    <t xml:space="preserve"> - ตัวรถชนิด 6 ล้อ ล้อหน้าเดี่ยว ล้อหลังคู่ขับเคลื่อนด้วย</t>
  </si>
  <si>
    <t>เครื่องยนต์ดีเซลมีกำลังแรงม้าไม่น้อยกว่า 130 แรงม้า</t>
  </si>
  <si>
    <t>เครื่องยนต์ดีเซล ขนาดไม่น้อยกว่า 4 สูบ 4 จังหวะ</t>
  </si>
  <si>
    <t xml:space="preserve"> - ตอนหน้าเป็นหัวเก๋งสามารถบรรจุพนักงานได้</t>
  </si>
  <si>
    <t>ไม่น้อยกว่า 3 คน (รวมพนักงานขับรถ) </t>
  </si>
  <si>
    <t xml:space="preserve"> - ตอนท้ายติดตั้งเครนไฮดรอลิคพร้อมกระเช้า</t>
  </si>
  <si>
    <t>สูงไม่น้อยกว่า 12 เมตร  ชนิดพับหลังเก๋งได้และ</t>
  </si>
  <si>
    <t>สามารถยกน้ำหนักได้ไม่น้อยกว่า 2 ตัน ที่ระยะ 2 เมตร </t>
  </si>
  <si>
    <t>และติดตั้งกระบะเหล็กพร้อมดั๊มพ์บรรทุกส่วน</t>
  </si>
  <si>
    <t>พื้นสร้างด้วยเหล็กมาตรฐานอย่างดีทำงานการ</t>
  </si>
  <si>
    <t>ยกเทด้วยระบบไฮโดรลิค</t>
  </si>
  <si>
    <t>รวม  1  รายการ</t>
  </si>
  <si>
    <t>5.  ประเภทโรงงาน</t>
  </si>
  <si>
    <t>- กำลังไฟฟ้า 710 วัตต์</t>
  </si>
  <si>
    <t>- สมรรถนะ คอนกรีต 16 มม.(5/8)</t>
  </si>
  <si>
    <t>- สมรรถนะ โลหะ 13 มม. (1/2”)</t>
  </si>
  <si>
    <t>- สมรรถนะ ไม้ 30 มม.(1-3/16”)</t>
  </si>
  <si>
    <t>สว่านขนาด 16 มม. (5/8 นิ้ว)โดยมีคุณลักษณะดังนี้</t>
  </si>
  <si>
    <t>สว่านขนาด 16 มม. (5/8 นิ้ว) จำนวน 1 เครื่อง</t>
  </si>
  <si>
    <t>- มีหน่วยความจำ (Memory) ขนาดไม่น้อยกว่า 256 MB</t>
  </si>
  <si>
    <t>- มีช่องเชื่อมต่อ (Interface) แบบ USB 2.0 หรือดีกว่า จำนวนไม่น้อยกว่า 1 ช่อง</t>
  </si>
  <si>
    <t>กว่า 1 ช่อง</t>
  </si>
  <si>
    <t>- มีถาดใส่กระดาษได้ไม่น้อยกว่า 250 แผ่น</t>
  </si>
  <si>
    <t>- สามารถใช้ได้กับ A3, A4, Letter, Legal และ Custom</t>
  </si>
  <si>
    <t xml:space="preserve">เครื่องพิมพ์เลเซอร์หรือ LED ขาวดำ ชนิด Network </t>
  </si>
  <si>
    <t>สำหรับกระดาษขนาด A3</t>
  </si>
  <si>
    <t>สำหรับกระดาษขนาด A 3 คุณลักษณะพื้นฐาน</t>
  </si>
  <si>
    <t> 1,200x1,200 dpi</t>
  </si>
  <si>
    <t xml:space="preserve"> - มีความละเอียดในการพิมพ์ไม่น้อยกว่า</t>
  </si>
  <si>
    <t>ไม่น้อยกว่า 35 หน้าต่อนาที(ppm)</t>
  </si>
  <si>
    <t xml:space="preserve"> - มีความเร็วในการพิมพ์สำหรับกระดาษ A3 </t>
  </si>
  <si>
    <t>ไม่น้อยกว่า 18 หน้าต่อนาที(ppm)</t>
  </si>
  <si>
    <t>- มีความละเอียดในการพิมพ์ไม่น้อยกว่า 600x600 dpi</t>
  </si>
  <si>
    <t>- มีหน่วยความจำ (Memory) ขนาดไม่น้อยกว่า 8 MB</t>
  </si>
  <si>
    <t>- มีถาดใส่กระดาษได้ไม่น้อยกว่า 150 แผ่น</t>
  </si>
  <si>
    <t xml:space="preserve">เครื่องพิมพ์เลเซอร์หรือ LED ขาวดำ(18 หน้า/นาที) </t>
  </si>
  <si>
    <t>โดยมีคุณลักษณะดังนี้</t>
  </si>
  <si>
    <t>หรือดีกว่าจำนวนไม่น้อยกว่า 1 ช่อง</t>
  </si>
  <si>
    <t>กองสาธารณสุข</t>
  </si>
  <si>
    <t>และสิ่งแวดล้อม</t>
  </si>
  <si>
    <t>รวม  5  รายการ</t>
  </si>
  <si>
    <t>ให้กับตนเอง</t>
  </si>
  <si>
    <t>แผนการดำเนินงาน ประจำปีงบประมาณ พ.ศ. 2564</t>
  </si>
  <si>
    <t>แผนการดำเนินงาน ประจำปีงบประมาณ พ.ศ. 2565</t>
  </si>
  <si>
    <t>พ.ศ. 2564</t>
  </si>
  <si>
    <t>พ.ศ. 2565</t>
  </si>
  <si>
    <t>50 คน ๆ ละ 21 บาท  245 วัน</t>
  </si>
  <si>
    <t>เงินอุดหนุนสำหรับสนับสนุนค่าใช้จ่ายในการจัดการศึกษา</t>
  </si>
  <si>
    <t>(ศูนย์พัฒนาเด็กเล็กเทศบาลตำบลกระสัง)</t>
  </si>
  <si>
    <t xml:space="preserve"> -เพื่อเป็นค่ากิจกรรมพัฒนาคุณภาพผู้เรียน </t>
  </si>
  <si>
    <t xml:space="preserve"> (ศูนย์พัฒนาเด็กเล็กเทศบาลตำบลกระสัง)</t>
  </si>
  <si>
    <t>โครงการพระราชดำริด้านสาธารณสุข</t>
  </si>
  <si>
    <t xml:space="preserve"> </t>
  </si>
  <si>
    <t>แผนงานการศึกษา</t>
  </si>
  <si>
    <t>ขนาด 3,500 ANSI Lumens</t>
  </si>
  <si>
    <t>ชุมชนตลาดใต้</t>
  </si>
  <si>
    <t xml:space="preserve">พร้อมลงหินคลุก กว้าง 7.00 เมตร </t>
  </si>
  <si>
    <t>ชุมชนตลาดเหนือ</t>
  </si>
  <si>
    <t>ซอย 2</t>
  </si>
  <si>
    <t>จำนวน 10 ท่อ และบ่อพัก จำนวน 2 บ่อ</t>
  </si>
  <si>
    <t>ใช้สอยไม่น้อยกว่า 40 ตารางเมตร</t>
  </si>
  <si>
    <t>ชุมชนท่าสว่าง</t>
  </si>
  <si>
    <t>อาหารและการคุ้มครองผู้บริโภค</t>
  </si>
  <si>
    <t>7.37 บาท  260 วัน</t>
  </si>
  <si>
    <t>(เงินอุดหนุน</t>
  </si>
  <si>
    <t>จากรัฐบาล)</t>
  </si>
  <si>
    <t>เทคโนโลยี่พลังงาน</t>
  </si>
  <si>
    <t>โครงการส่งเสริมบทบาทสตรีในชุมชน</t>
  </si>
  <si>
    <t xml:space="preserve"> เพื่อส่งเสริมบทบาทสตรีในชุมชน</t>
  </si>
  <si>
    <t>ครอบครัวในชุมชน</t>
  </si>
  <si>
    <t>รวม  4  โครงการ</t>
  </si>
  <si>
    <t>รวม  9  โครงการ</t>
  </si>
  <si>
    <t xml:space="preserve"> - เครื่องมัลติมีเดียโปรเจคเตอร์ระดับ XGA </t>
  </si>
  <si>
    <t>แผนงานเคหะชุมชน</t>
  </si>
  <si>
    <t xml:space="preserve">จัดซื้อโต๊ะพับเอนกประสงค์(หน้าขาว) </t>
  </si>
  <si>
    <t xml:space="preserve">ขนาดกว้าง 45 ซม. ยาว 180 ซม. </t>
  </si>
  <si>
    <t xml:space="preserve">โต๊ะพับเอนกประสงค์(หน้าขาว)
</t>
  </si>
  <si>
    <t xml:space="preserve">เครื่องสูบน้ำ แบบหอยโข่ง </t>
  </si>
  <si>
    <t>มอเตอร์ไฟฟ้าสูบน้ำได้450 ลิตรต่อนาที</t>
  </si>
  <si>
    <t xml:space="preserve"> (1) เป็นเครื่องสูบน้ำแบบหอยโข่ง </t>
  </si>
  <si>
    <t>ใช้มอเตอร์ไฟฟ้า</t>
  </si>
  <si>
    <t xml:space="preserve"> (2) ขนาดท่อส่งไม่น้อยกว่า 2 นิ้ว</t>
  </si>
  <si>
    <t xml:space="preserve"> (50 มิลลิเมตร)</t>
  </si>
  <si>
    <t xml:space="preserve"> (3) สูบน้ำได้ไม่น้อยกว่าตามปริมาณ</t>
  </si>
  <si>
    <t>ที่กำหนด</t>
  </si>
  <si>
    <t xml:space="preserve">(4) ส่งน้ำได้สูงไม่น้อยกว่า 9 เมตร </t>
  </si>
  <si>
    <t>หรือประมาณ 30 ฟุต</t>
  </si>
  <si>
    <t>5) อุปกรณ์ประกอบของเครื่องสูบน้ำ</t>
  </si>
  <si>
    <t xml:space="preserve">และของมอเตอร์ไฟฟ้าต้องมีครบชุด </t>
  </si>
  <si>
    <t>พร้อมที่จะใช้งานได้</t>
  </si>
  <si>
    <t xml:space="preserve">เครื่องตัดหญ้า แบบข้อแข็ง </t>
  </si>
  <si>
    <t xml:space="preserve">ซื้อเครื่องตัดหญ้า แบบข้อแข็ง </t>
  </si>
  <si>
    <t>จำนวน 3 เครื่องๆ</t>
  </si>
  <si>
    <t>1) เป็นเครื่องตัดหญ้าแบบสะพาย</t>
  </si>
  <si>
    <t xml:space="preserve"> 4) พร้อมใบมีด</t>
  </si>
  <si>
    <t xml:space="preserve">จัดซื้อรถขุดตีนตะขาบ </t>
  </si>
  <si>
    <t xml:space="preserve">เครื่องยนต์ดีเซลไม่น้อยกว่า 27 แรงม้า </t>
  </si>
  <si>
    <t>ปริมาตรความจุปุ้งกี๋ไม่น้อยกว่า</t>
  </si>
  <si>
    <t xml:space="preserve"> 0.11 ลูกบาศเมตร น้ำหนักไม่น้อยกว่า</t>
  </si>
  <si>
    <t xml:space="preserve"> 3,500 กิโลกรัม  ห้องโดยสารติดแอร์ </t>
  </si>
  <si>
    <t xml:space="preserve"> รถขุดตีนตะขาบ </t>
  </si>
  <si>
    <t xml:space="preserve">จัดซื้อรถเทรลเลอร์ขนย้าย </t>
  </si>
  <si>
    <t>ขนาดกระบะกว้างไม่น้อยกว่า 190</t>
  </si>
  <si>
    <t xml:space="preserve"> เซนติเมตร ยาวไม่น้อยกว่า 400 </t>
  </si>
  <si>
    <t xml:space="preserve">เซนติเมตร สูงจากพื้นไม่น้อยกว่า </t>
  </si>
  <si>
    <t>45 เซนติเมตร</t>
  </si>
  <si>
    <t xml:space="preserve">รถเทรลเลอร์ขนย้าย </t>
  </si>
  <si>
    <t>จัดซื้อเครื่องเจีย/ตัด แบบมือถือ</t>
  </si>
  <si>
    <t xml:space="preserve"> ขนาด 5 นิ้ว (125 มิลลิเมตร) </t>
  </si>
  <si>
    <t xml:space="preserve">ขับด้วยมอเตอร์ไฟฟ้า ขนาดไม่น้อยกว่า </t>
  </si>
  <si>
    <t xml:space="preserve">1,000 วัตต์ ความเร็วรอบไม่น้อยกว่า </t>
  </si>
  <si>
    <t>10,000 รอบต่อนาที</t>
  </si>
  <si>
    <t xml:space="preserve">จัดซื้อเครื่องมัลติมีเดียโปรเจคเตอร์ 
</t>
  </si>
  <si>
    <t>ระดับ XGA  ขนาด 3,500 ANSI Lumens</t>
  </si>
  <si>
    <t>สามารถต่ออุปกรณ์เพื่อฉายภาพจาก</t>
  </si>
  <si>
    <t>คอมพิวเตอร์และวิดีโอ</t>
  </si>
  <si>
    <t xml:space="preserve">  - เป็นเครื่องฉายภาพเลนส์เดียว </t>
  </si>
  <si>
    <t xml:space="preserve">  - ใช้ 3D DLP หรือ 3 LCD หรือ</t>
  </si>
  <si>
    <t xml:space="preserve"> LCD Panel หรือระบบ DLP</t>
  </si>
  <si>
    <t xml:space="preserve"> - ระดับ XGA  เป็นระดับความละเอียด</t>
  </si>
  <si>
    <t xml:space="preserve">ของภาพ </t>
  </si>
  <si>
    <t xml:space="preserve"> - ขนาดที่กำหนดเป็นขนาดค่าความ</t>
  </si>
  <si>
    <t>ส่องสว่างขั้น</t>
  </si>
  <si>
    <t xml:space="preserve">ต่ำ (ANSI Lumens) </t>
  </si>
  <si>
    <t xml:space="preserve">โต๊ะวางเครื่องคอมพิวเตอร์
</t>
  </si>
  <si>
    <t xml:space="preserve">จัดซื้อโต๊ะวางเครื่องคอมพิวเตอร์
</t>
  </si>
  <si>
    <t>ขนาด 80x60x75 ซม. สำหรับรองรับ</t>
  </si>
  <si>
    <t xml:space="preserve">เครื่องคอมพิวเตอร์ตั้งโต๊ะ 1 ชุด </t>
  </si>
  <si>
    <t>จำนวน 1 ตัว ๆ ละ 2,000  บาท</t>
  </si>
  <si>
    <t xml:space="preserve">จัดซื้อเครื่องคอมพิวเตอร์ สำหรับงานสำนักงาน </t>
  </si>
  <si>
    <t>จอไม่น้อยกว่า 19 นิ้ว คุณลักษณะพื้นฐาน</t>
  </si>
  <si>
    <t xml:space="preserve">  -มีหน่วยประมวลผลกลาง (CPU) ไม่น้อยกว่า </t>
  </si>
  <si>
    <t xml:space="preserve"> - มีหน่วยความจำหลัก (RAM) ชนิด DDR4 </t>
  </si>
  <si>
    <t xml:space="preserve">หรือดีกว่า มีขนาดไม่น้อยกว่า 4 GB </t>
  </si>
  <si>
    <t xml:space="preserve"> - มีหน่วยจัดเก็บข้อมูล ชนิด SATA</t>
  </si>
  <si>
    <t xml:space="preserve"> หรือดีกว่า ขนาดความจุไม่น้อยกว่า 1 TB </t>
  </si>
  <si>
    <t xml:space="preserve"> หรือ ชนิด Solid State Drive ขนาดความจุ</t>
  </si>
  <si>
    <t xml:space="preserve">ไม่น้อยกว่า 250 GB จำนวน 1 หน่วย </t>
  </si>
  <si>
    <t xml:space="preserve"> -มี DVD-RW หรือดีกว่า จำนวน 1 หน่วย</t>
  </si>
  <si>
    <t xml:space="preserve"> -มีช่องเชื่อมต่อระบบเครือข่าย</t>
  </si>
  <si>
    <t xml:space="preserve"> (Network Interface) แบบ 10/100/1000</t>
  </si>
  <si>
    <t xml:space="preserve"> Base-T หรือดีกว่า จำนวนไม่น้อยกว่า 1 ช่อง</t>
  </si>
  <si>
    <t xml:space="preserve"> - มีช่องเชื่อมต่อ (Interface) แบบ USB 2.0</t>
  </si>
  <si>
    <t xml:space="preserve"> หรือดีกว่า ไม่น้อยกว่า  3  ช่อง  </t>
  </si>
  <si>
    <t xml:space="preserve"> - มีแป้นพิมพ์และเมาส์ </t>
  </si>
  <si>
    <t>600x600 dpi</t>
  </si>
  <si>
    <t xml:space="preserve">  - มีความเร็วในการพิมพ์สำหรับกระดาษ A4 </t>
  </si>
  <si>
    <t>ไม่น้อยกว่า 18 หน้าต่อนาที(ppm)</t>
  </si>
  <si>
    <t xml:space="preserve"> - มีช่องเชื่อมต่อ (Interface)แบบ USB 2.0 </t>
  </si>
  <si>
    <t>หรือดีกว่า จำนวนไม่น้อยกว่า 1 ช่อง</t>
  </si>
  <si>
    <t xml:space="preserve">  - มีถาดใส่กระดาษได้ไม่น้อยกว่า 150 แผ่น</t>
  </si>
  <si>
    <t xml:space="preserve">  - สามารถใช้ได้กับ A4, Letter, Legal </t>
  </si>
  <si>
    <t>และ Custom</t>
  </si>
  <si>
    <t>เครื่องสำรองไฟฟ้า ขนาด 800 VA</t>
  </si>
  <si>
    <t>จัดซื้อเครื่องสำรองไฟฟ้า ขนาด 800 VA</t>
  </si>
  <si>
    <t xml:space="preserve">  -มีกำลังไฟฟ้าด้านนอกไม่น้อยกว่า </t>
  </si>
  <si>
    <t>800 VA (480 Watts)</t>
  </si>
  <si>
    <t xml:space="preserve"> -สามารถสำรองไฟฟ้าได้ไม่น้อยกว่า 15 นาที </t>
  </si>
  <si>
    <t>แผนงานบริหารงานคลัง</t>
  </si>
  <si>
    <t xml:space="preserve"> - จัดซื้อเครื่องคอมพิวเตอร์สำหรับงานประมวลผล </t>
  </si>
  <si>
    <t xml:space="preserve">แบบที่ 1 * (จอแสดงภาพขนาดไม่น้อยกว่า </t>
  </si>
  <si>
    <t xml:space="preserve">19 นิ้ว) จำนวน 1 เครื่อง  </t>
  </si>
  <si>
    <t>จำนวน 1 หน่วย</t>
  </si>
  <si>
    <t xml:space="preserve">  - หน่วยประมวลผลกลาง (CPU) มีหน่วยความ</t>
  </si>
  <si>
    <t>จำแบบ Cache Memory รวมในระดับ</t>
  </si>
  <si>
    <t xml:space="preserve"> (Level) เดียวกัน ขนาดไม่น้อยกว่า 8 MB</t>
  </si>
  <si>
    <t xml:space="preserve"> - มีหน่วยประมวลผลเพื่อแสดงภาพ </t>
  </si>
  <si>
    <t>2) มีหน่วยประมวลผลเพื่อแสดงภาพติดตั้งอยู่</t>
  </si>
  <si>
    <t>3) มีหน่วยประมวลผลเพื่อแสดงภาพที่มี</t>
  </si>
  <si>
    <t>ความสามารถในการใช้หน่วยความจำหลัก</t>
  </si>
  <si>
    <t xml:space="preserve">  - มีหน่วยความจำหลัก (RAM) ชนิด DDR4</t>
  </si>
  <si>
    <t xml:space="preserve"> หรือดีกว่า มีขนาดไม่น้อยกว่า 8 GB</t>
  </si>
  <si>
    <t xml:space="preserve">  - มีหน่วยจัดเก็บข้อมูล ชนิด SATA หรือ ดีกว่า</t>
  </si>
  <si>
    <t xml:space="preserve"> ขนาดความจุไม่น้อยกว่า 1 TB หรือชนิด </t>
  </si>
  <si>
    <t xml:space="preserve">Solid State Drive ขนาดความจุไม่น้อยกว่า </t>
  </si>
  <si>
    <t>250 GB จำนวน 1 หน่วย</t>
  </si>
  <si>
    <t xml:space="preserve"> - มีDVD-RW หรือดีกว่า จำนวน 1 หน่วย</t>
  </si>
  <si>
    <t xml:space="preserve"> - มีช่องเชื่อมต่อระบบเครือข่าย</t>
  </si>
  <si>
    <t xml:space="preserve"> -มีช่องเชื่อมต่อ (Interface) แบบ USB 2.0</t>
  </si>
  <si>
    <t xml:space="preserve"> หรือดีกว่า ไม่น้อยกว่า 3 ช่อง</t>
  </si>
  <si>
    <t xml:space="preserve">  - มีแป้นพิมพ์และเมาส์</t>
  </si>
  <si>
    <t xml:space="preserve"> - มีจอแสดงภาพขนาดไม่น้อยกว่า 19 นิ้ว </t>
  </si>
  <si>
    <t>แผนงานการรักษาความสงบภายใน</t>
  </si>
  <si>
    <t xml:space="preserve">ตู้เอกสารเหล็ก 1 บาน 6 ลิ้นชัก
</t>
  </si>
  <si>
    <t xml:space="preserve">จัดซื้อตู้เอกสารเหล็ก 1  บาน  6  ลิ้นชัก  </t>
  </si>
  <si>
    <t xml:space="preserve">ตู้เก็บเอกสารแบบบานเลื่อนกระจก </t>
  </si>
  <si>
    <t xml:space="preserve">จัดซื้อตู้เก็บเอกสารแบบบานเลื่อนกระจก </t>
  </si>
  <si>
    <t>จำนวน 2 หลัง ๆ ละ 3,800 บาท</t>
  </si>
  <si>
    <t xml:space="preserve">  ตู้เหล็ก 2 บาน</t>
  </si>
  <si>
    <t xml:space="preserve">จัดซื้อตู้เหล็ก 2 บาน จำนวน  1  หลัง </t>
  </si>
  <si>
    <t>ตู้เหล็กบานเลื่อนกระจก</t>
  </si>
  <si>
    <t xml:space="preserve">จัดซื้อตู้บานเลื่อนกระจก จำนวน  1  หลัง </t>
  </si>
  <si>
    <t>เครื่องเจีย/ตัด แบบมือถือ ขนาด 5 นิ้ว</t>
  </si>
  <si>
    <t>แผนงานสร้างความเข้มแข็งของชุมชน</t>
  </si>
  <si>
    <t>(18 หน้า/นาที)</t>
  </si>
  <si>
    <t>คุณลักษณะพื้นฐาน ดังนี้</t>
  </si>
  <si>
    <t xml:space="preserve"> -เพื่อส่งเสริมวัฒนธรรมและประเพณี</t>
  </si>
  <si>
    <t>อันดีงามของท้องถิ่น</t>
  </si>
  <si>
    <t xml:space="preserve"> -จัดอบรมและศึกษาดูงานเพื่อพัฒนา</t>
  </si>
  <si>
    <t>ประสิทธิภาพบุคลากรของสำนักปลัดเทศบาล</t>
  </si>
  <si>
    <t>เช่น ค่าพาหนะ ค่าสถานที่ ค่าเอกสาร ฯลฯ</t>
  </si>
  <si>
    <t>ค่าใช้จ่ายอื่น ๆ ที่เกี่ยวข้อง ฯลฯ</t>
  </si>
  <si>
    <t>และผู้ดูแล</t>
  </si>
  <si>
    <t>รวม  12  โครงการ</t>
  </si>
  <si>
    <t xml:space="preserve">                                           รวม    27   โครงการ</t>
  </si>
  <si>
    <t>จำนวน ๒0 ตัว ๆ ละ 2,500 บาท</t>
  </si>
  <si>
    <t>สำนักปลัด</t>
  </si>
  <si>
    <t xml:space="preserve">เทศบาล </t>
  </si>
  <si>
    <t>โครงการเผยแพร่ความรู้การป้องกัน</t>
  </si>
  <si>
    <t>และบรรเทาสาธารณภัย</t>
  </si>
  <si>
    <t xml:space="preserve"> -จัดอบรมให้ความรู้การป้องกันและ</t>
  </si>
  <si>
    <t xml:space="preserve">บรรเทาสาธารณภัยในเบื้องต้น </t>
  </si>
  <si>
    <t>ให้กับนักเรียนและประชาชน</t>
  </si>
  <si>
    <t>ในเขตเทศบาล</t>
  </si>
  <si>
    <t>โครงการให้ความรู้เกี่ยวกับกฏหมาย</t>
  </si>
  <si>
    <t>จราจรและการขับขี่รถจักรยานต์</t>
  </si>
  <si>
    <t>อย่างปลอดภัย</t>
  </si>
  <si>
    <t xml:space="preserve"> -จัดอบรมให้ความรู้เกี่ยวกับกฎหมาย</t>
  </si>
  <si>
    <t>จราจรและการขับชี่รถจักรยานยนต์</t>
  </si>
  <si>
    <t>อย่างปลอดภัย ให้กับเด็กนักเรียน</t>
  </si>
  <si>
    <t>และประชาชนในเขตเทศบาล</t>
  </si>
  <si>
    <t>โครงการป้องกันและควบคุมโรค</t>
  </si>
  <si>
    <t>ไข้เลือดออกและแมลงนำโรค</t>
  </si>
  <si>
    <t xml:space="preserve"> -ดำเนินการให้ความรู้แก่ประชาชน</t>
  </si>
  <si>
    <t>โดยการแจกแผ่นพับประชาสัมพันธ์</t>
  </si>
  <si>
    <t xml:space="preserve">ให้ความรู้เกี่ยวกับโรคไข้เลือดออก </t>
  </si>
  <si>
    <t>พ่นหมอกควันตามครัวเรือนและ</t>
  </si>
  <si>
    <t xml:space="preserve">หน่วยงานราชการ ปีละ 4 ครั้ง </t>
  </si>
  <si>
    <t>พร้อมหยอดทรายอะเบทและ</t>
  </si>
  <si>
    <t>พ่นหมอกควันให้ครบ 3 ครั้ง กรณี</t>
  </si>
  <si>
    <t>พบการระบาดของโรคไข้เลือดออก</t>
  </si>
  <si>
    <t xml:space="preserve"> -เทศบาลตำบล</t>
  </si>
  <si>
    <t>กองสาธารณุสข</t>
  </si>
  <si>
    <t>โครงการส่งเสริมการคัดแยกขยะ</t>
  </si>
  <si>
    <t>เพื่อการจัดการขยะรีไซเคิล ขยะอินทรีย์</t>
  </si>
  <si>
    <t>และขยะอันตราย</t>
  </si>
  <si>
    <t xml:space="preserve"> -อบรมเจ้าหน้าที่ ประชาชนเยาวชน</t>
  </si>
  <si>
    <t>ผู้ที่สนใจจำนวน 150 คน โดยอบรม</t>
  </si>
  <si>
    <t xml:space="preserve">การคัดแยกและจัดการขยะรีไซเคิล </t>
  </si>
  <si>
    <t>ขยะอินทรีย์และขยะอันตราย</t>
  </si>
  <si>
    <t>กระสังหรือตาม</t>
  </si>
  <si>
    <t>ความเหมาะสม</t>
  </si>
  <si>
    <t>ดร.สมเด็จน้องนางเธอเจ้าฟ้าจุฬาภรณ์</t>
  </si>
  <si>
    <t xml:space="preserve"> -ดำเนินการฉีดวัคซีนป้องกันและ</t>
  </si>
  <si>
    <t>ควบคุมโรคพิษสุนัขบ้า ตามจำนวน</t>
  </si>
  <si>
    <t>ประชากรสุนัข/แมว</t>
  </si>
  <si>
    <t>สวรางควัฒน วรขัตติยราชนารี</t>
  </si>
  <si>
    <t>วลัยลักษณ์อัครราชกุมารี กรมพระศรี</t>
  </si>
  <si>
    <t xml:space="preserve"> -ภายในเขตพื้น</t>
  </si>
  <si>
    <t>ที่อำเภอกระสัง</t>
  </si>
  <si>
    <t>โครงการการศึกษาเพื่อต่อต้านการใช้</t>
  </si>
  <si>
    <t xml:space="preserve"> -อุดหนุนให้กับสถานีตำรวจภูธร</t>
  </si>
  <si>
    <t xml:space="preserve">  1.1 แผนงานการรักษาความสงบภายใน</t>
  </si>
  <si>
    <t xml:space="preserve">  1.2 แผนงานสาธารณสุข</t>
  </si>
  <si>
    <t xml:space="preserve">  1.3 แผนงานอุตสาหกรรมและการโยธา</t>
  </si>
  <si>
    <t xml:space="preserve">  2.2 แผนงานการศึกษา</t>
  </si>
  <si>
    <t xml:space="preserve">  2.3 แผนงานสร้างความเข้มแข้งของชุมชน</t>
  </si>
  <si>
    <t xml:space="preserve">  2.4 แผนงานการศาสนาวัฒนธรรมและนันทนาการ</t>
  </si>
  <si>
    <t xml:space="preserve"> - ดำเนินการจ้างเหมาบริการในการ</t>
  </si>
  <si>
    <t>สำรวจข้อมูลสุนัข/มา ที่มีเจ้าของ</t>
  </si>
  <si>
    <t>และไม่มีเจ้าของ โดยทำการสำรวจ</t>
  </si>
  <si>
    <t>ปีละ 2 ครั้ง</t>
  </si>
  <si>
    <t>ยาเสพติดในเด็กนักเรียนและเยาวชน</t>
  </si>
  <si>
    <t xml:space="preserve">ในพื้นที่เทศบาลตำบลกระสัง </t>
  </si>
  <si>
    <t>อำเภอกระสัง จังหวัดบุรีรัมย์</t>
  </si>
  <si>
    <t>โครงการขอรับเงินอุดหนุนเพื่อป้องกัน</t>
  </si>
  <si>
    <t>และปราบปรามยาเสพติดในพื้นที่อำเภอ</t>
  </si>
  <si>
    <t>กระสัง ศูนย์ปฏิบัติการป้องกันและ</t>
  </si>
  <si>
    <t>ปราบปรามยาเสพติดอำเภอกระสัง</t>
  </si>
  <si>
    <t xml:space="preserve"> -อุดหนุนให้กับศูนย์ปฏิบัติการป้องกัน</t>
  </si>
  <si>
    <t>กระสัง ดำเนินตามโครงการ เพื่อให้</t>
  </si>
  <si>
    <t>เด็กนักเรียนมีทักษะในการ หลีกเลี่ยง</t>
  </si>
  <si>
    <t>และปฏิเสธการใช้ยาเสพติด เพื่อแก้ไข</t>
  </si>
  <si>
    <t>ปัญหาการแพร่ระบาด ควบคุมการ</t>
  </si>
  <si>
    <t>ขยายตัวและลดการแพร่ระบาดของ</t>
  </si>
  <si>
    <t>ยาเสพติดในโรงเรียนและชุมชน</t>
  </si>
  <si>
    <t>และปรามปรามยาเสพติดอำเภอกระสัง</t>
  </si>
  <si>
    <t>เพื่อสร้างความเข้มแข็ง เพิ่มศักยภาพ</t>
  </si>
  <si>
    <t>และพัฒนาระบบการป้องกัน และ</t>
  </si>
  <si>
    <t xml:space="preserve">เฝ้าระวังยาเสพติดให้แก่เครือข่าย </t>
  </si>
  <si>
    <t>ผู้ประสานพลังแผ่นดินเอาชนะยาเสพติด</t>
  </si>
  <si>
    <t>โครงการอบรมเยาวชนแกนนำ</t>
  </si>
  <si>
    <t>ต้านภัยยาเสพติด</t>
  </si>
  <si>
    <t xml:space="preserve"> -จัดอบรมเยาวชนแกนนำต้านภัย</t>
  </si>
  <si>
    <t>ยาเสพติดให้กับนักเรียนโรงเรียน</t>
  </si>
  <si>
    <t>อนุบาลกระสังและนักเรียนโรงเรียน</t>
  </si>
  <si>
    <t>กระสังพิทยาคม</t>
  </si>
  <si>
    <t>โครงการส่งเสริมความปลอดภัยด้าน</t>
  </si>
  <si>
    <t xml:space="preserve"> -จัดอบรมให้ความรู้ความเข้าใจโครงการ</t>
  </si>
  <si>
    <t xml:space="preserve">พระราชดำริด้านสาธารณสุข </t>
  </si>
  <si>
    <t xml:space="preserve"> -จัดอบรมโครงการส่งเสริมความ</t>
  </si>
  <si>
    <t>ปลอดภัยด้านอาหารและการคุ้มครอง</t>
  </si>
  <si>
    <t>ผู้บริโภค</t>
  </si>
  <si>
    <t>โครงการก่อสร้างถนนดินพร้อม</t>
  </si>
  <si>
    <t xml:space="preserve">ลงหินคลุกถนนเทศบาล 3 ซอย 1 </t>
  </si>
  <si>
    <t>ถนนเทศบาล 3  ซอย 1 (ต่อจาก</t>
  </si>
  <si>
    <t>ถนนคอนกรีตเดิมไปทางทิศใต้)</t>
  </si>
  <si>
    <t xml:space="preserve">ปริมาณงาน ถนนดินกว้าง 9.00 </t>
  </si>
  <si>
    <t xml:space="preserve"> ยาว 130.00 เมตร หนาเฉลี่ย</t>
  </si>
  <si>
    <t>พร้อมลงหินคลุก กว้าง 9.00 เมตร</t>
  </si>
  <si>
    <t xml:space="preserve"> 0.10 เมตร หรือมีปริมาณหินคลุก</t>
  </si>
  <si>
    <t>ไม่น้อยกว่า 117 ลูกบาศก์เมตร</t>
  </si>
  <si>
    <t>ก่อสร้างถนนดินพร้อมลงหินคลุก</t>
  </si>
  <si>
    <t xml:space="preserve">เมตร ยาวรวม 130.00 เมตร   </t>
  </si>
  <si>
    <t xml:space="preserve">ถมดินสูงเฉลี่ย 1.00 เมตร </t>
  </si>
  <si>
    <t xml:space="preserve">หรือมีปริมาณดินถม ไม่น้อยกว่า </t>
  </si>
  <si>
    <t>1,230 ลูกบาศก์เมตร</t>
  </si>
  <si>
    <t>โครงการก่อสร้างถนนดินพร้อมลงหิน</t>
  </si>
  <si>
    <t>คลุกถนนประสานสุนทรธรรม</t>
  </si>
  <si>
    <t>ถนนประสานสุนทรธรรมปริมาณงาน</t>
  </si>
  <si>
    <t xml:space="preserve"> ถนนดินกว้าง 8.00 เมตร </t>
  </si>
  <si>
    <t>ยาว 178.00 เมตร ถมดินสูงเฉลี่ย</t>
  </si>
  <si>
    <t xml:space="preserve"> 1.00 เมตร  หรือปริมาณดิน</t>
  </si>
  <si>
    <t xml:space="preserve">ไม่น้อยกว่า 1,508 ลูกบาศก์เมตร </t>
  </si>
  <si>
    <t xml:space="preserve">ยาว 178.00 เมตร  หนาเฉลี่ย </t>
  </si>
  <si>
    <t>0.10 เมตร หรือปริมาณหินคลุกไม่</t>
  </si>
  <si>
    <t xml:space="preserve">น้อยกว่า 124.60  ลูกบาศก์เมตร </t>
  </si>
  <si>
    <t xml:space="preserve">พร้อมวางท่อลอดถนน คสล. Dia </t>
  </si>
  <si>
    <t>0.40 เมตร จำนวน 9 ท่อน</t>
  </si>
  <si>
    <t xml:space="preserve">โครงการก่อสร้างท่อระบายน้ำ คสล. </t>
  </si>
  <si>
    <t xml:space="preserve">พร้อมบ่อพักฝาเสมอผิวจราจร </t>
  </si>
  <si>
    <t>ถนนเทศบาล 4</t>
  </si>
  <si>
    <t>ก่อสร้างท่อระบายน้ำ คสล. พร้อม</t>
  </si>
  <si>
    <t>บ่อพักฝาเสมอผิวจราจร ถนน</t>
  </si>
  <si>
    <t>เทศบาล 4 (เริ่มจากถนนเทศบาล 7</t>
  </si>
  <si>
    <t xml:space="preserve"> ไปทางทิศใต้) ปริมาณงาน วางท่อ</t>
  </si>
  <si>
    <t xml:space="preserve">ระบายน้ำ ขนาด  Dia. 0.80 เมตร </t>
  </si>
  <si>
    <t>จำนวน 45 ท่อน พร้อมบ่อพัก</t>
  </si>
  <si>
    <t>ฝาเสมอผิวจราจร 5 บ่อ ยาวรวม</t>
  </si>
  <si>
    <t xml:space="preserve">ไม่น้อยกว่า 50.00 เมตร </t>
  </si>
  <si>
    <t>ชุมชน</t>
  </si>
  <si>
    <t>บ้านกระสัง</t>
  </si>
  <si>
    <t>โครงการก่อสร้างรางระบายน้ำ คสล.</t>
  </si>
  <si>
    <t>รูปตัวยู พร้อมวางท่อ และบ่อพักพร้อม</t>
  </si>
  <si>
    <t>เทยกระดับถนน คสล. ถนนเทศบาล 8</t>
  </si>
  <si>
    <t xml:space="preserve">พร้อมวางท่อ คสล. ศก.0.40 เมตร </t>
  </si>
  <si>
    <t>ก่อสร้างรางระบายน้ำ คสล.รูปตัวยูพร้อมวาง</t>
  </si>
  <si>
    <t>ท่อและบ่อพักพร้อมเทยกระดับถนน คสล.</t>
  </si>
  <si>
    <t>ถนนเทศบาล 8 ซอย 2 (เริ่มจากเชื่อมบ่อพัก</t>
  </si>
  <si>
    <t xml:space="preserve">เดิมถนนเทศบาล 8-แยกถนนเทศบาล 7 </t>
  </si>
  <si>
    <t>ซอย 3)  ขนาด กว้างภายใน 0.30 เมตร</t>
  </si>
  <si>
    <t xml:space="preserve">ลึก 0.50 เมตร ยาวไม่น้อยกว่า 92.00 เมตร </t>
  </si>
  <si>
    <t xml:space="preserve">ยาวรวมรางระบายน้ำและท่อ ระบายน้ำ </t>
  </si>
  <si>
    <t>104.00 เมตร พร้อมยกระดับถนน</t>
  </si>
  <si>
    <t xml:space="preserve">ขนาดกว้าง 2.50 เมตร  ยาว 16.00 </t>
  </si>
  <si>
    <t xml:space="preserve"> เมตร หนา 0.15 เมตร หรือมีพื้นที่</t>
  </si>
  <si>
    <t xml:space="preserve"> -จัดกิจกรรมวันเทศบาล พิธีทาง</t>
  </si>
  <si>
    <t>ศาสนาและพัฒนาทำความสะอาด</t>
  </si>
  <si>
    <t>ภายในเทศบาล</t>
  </si>
  <si>
    <t xml:space="preserve"> -จัดกิจกรรมเทิดพระเกียรติฯ </t>
  </si>
  <si>
    <t>ซึ่งแสดงออกถึงความจงรักภักดีต่อ</t>
  </si>
  <si>
    <t>สถาบันพระมหากษัตริย์</t>
  </si>
  <si>
    <t>โครงการจัดงานวันหัวผักกาดขาว</t>
  </si>
  <si>
    <t>วิถีชุมชนคนสามเผ่าของดี เมืองกระสัง</t>
  </si>
  <si>
    <t xml:space="preserve"> -จัดอบรมให้ความรู้ผู้ปกครอง</t>
  </si>
  <si>
    <t>เรื่องโรคขาดสารไอโอดีน และวิธี</t>
  </si>
  <si>
    <t>การป้องกัน และการส่งเสริมการ</t>
  </si>
  <si>
    <t>โครงการอบรมพัฒนาศักยภาพบุคลากร</t>
  </si>
  <si>
    <t>ทางการศึกษาเด็กปฐมวัย</t>
  </si>
  <si>
    <t xml:space="preserve"> -เป็นการอบรมพัฒนาศักยภาพ</t>
  </si>
  <si>
    <t xml:space="preserve">บุคลากรทางการศึกษา มีความรู้ </t>
  </si>
  <si>
    <t>ทักษะด้านการจัดการเรียนการ</t>
  </si>
  <si>
    <t xml:space="preserve"> -เงินอุดหนุนสำหรับสนับสนุนอาหาร</t>
  </si>
  <si>
    <t>กลางวันเด็กนักเรียนศูนย์พัฒนาเด็กเล็ก</t>
  </si>
  <si>
    <t xml:space="preserve"> -สนับสนุนอาหารกลางวันเด็ก</t>
  </si>
  <si>
    <t>นักเรียนศูนย์พัฒนาเด็กเล็ก</t>
  </si>
  <si>
    <t xml:space="preserve">เทศบาลตำบลกระสัง จำนวน </t>
  </si>
  <si>
    <t>โรงเรียน</t>
  </si>
  <si>
    <t>จำนวน 230 คน ๆ ละ 21 บาท</t>
  </si>
  <si>
    <t xml:space="preserve">นักเรียนโรงเรียนเทศบาลกระสัง </t>
  </si>
  <si>
    <t>เทศบาลกระสัง</t>
  </si>
  <si>
    <t xml:space="preserve"> -เป็นค่าใช้จ่ายในการปรับปรุง</t>
  </si>
  <si>
    <t>หลักสูตรสถานศึกษาโรงเรียน</t>
  </si>
  <si>
    <t>ศึกษาท้องถิ่น เป็นค่าใช้จ่ายในการพัฒนา/</t>
  </si>
  <si>
    <t>ปรับปรุงห้องสมุด โรงเรียนเทศบาลกระสัง</t>
  </si>
  <si>
    <t xml:space="preserve"> -เป็นค่าใช้จ่ายในการพัฒนา/ปรับปรุง</t>
  </si>
  <si>
    <t>ห้องสมุดโรงเรียนเทศบาลกระสัง</t>
  </si>
  <si>
    <t xml:space="preserve"> -เป็นค่าใช้จ่ายในการพัฒนา</t>
  </si>
  <si>
    <t>แหล่งเรียนรู้ในโรงเรียนเทศบาล</t>
  </si>
  <si>
    <t>อปท.</t>
  </si>
  <si>
    <t xml:space="preserve">ข้าราชการครูของโรงเรียนในสังกัด </t>
  </si>
  <si>
    <t>ยาเสพติดในสถานศึกษา</t>
  </si>
  <si>
    <t>ในสถานศึกษา</t>
  </si>
  <si>
    <t xml:space="preserve"> - ค่าใช้จ่ายในการรณรงค์ป้องกันยาเสพติด</t>
  </si>
  <si>
    <t xml:space="preserve">เพื่อรณรงค์ให้ความรู้แก่นักเรียน </t>
  </si>
  <si>
    <t>ผู้ปกครอง ครู ในการป้องกัน</t>
  </si>
  <si>
    <t xml:space="preserve"> -เป็นค่าจัดการเรียนการสอน(รายหัว)</t>
  </si>
  <si>
    <t>ระดับ อนุบาลศึกษา โรงเรียนเทศบาล</t>
  </si>
  <si>
    <t xml:space="preserve"> 850 บาท  จำนวน 2 ภาคเรียน</t>
  </si>
  <si>
    <t>กระสัง จำนวน 230 คน ๆ ละ</t>
  </si>
  <si>
    <t xml:space="preserve"> -เงินอุดหนุนสำหรับสนับสนุนค่าใช้จ่ายในการ</t>
  </si>
  <si>
    <t>จัดการศึกษาตั้งแต่อนุบาลจนจบการศึกษาขั้น</t>
  </si>
  <si>
    <t xml:space="preserve">พื้นฐาน เป็นค่าจัดการเรียนการสอน (รายหัว) </t>
  </si>
  <si>
    <t>ระดับอนุบาล</t>
  </si>
  <si>
    <t xml:space="preserve">พื้นฐาน เป็นค่าหนังสือเรียน ระดับอนุบาลศึกษา </t>
  </si>
  <si>
    <t xml:space="preserve"> -เป็นค่าหนังสือเรียน ระดับอนุบาล</t>
  </si>
  <si>
    <t xml:space="preserve">ศึกษาโรงเรียนเทศบาลกระสัง จำนวน </t>
  </si>
  <si>
    <t xml:space="preserve">230  คน ๆ ละ 200 บาท  จำนวน </t>
  </si>
  <si>
    <t>1 ปีการศึกษา</t>
  </si>
  <si>
    <t xml:space="preserve"> -เป็นค่าอุปกรณ์การเรียนระดับ</t>
  </si>
  <si>
    <t xml:space="preserve">โรงเรียนเทศบาลกระสัง </t>
  </si>
  <si>
    <t>โรงเรียนเทศบาลกระสัง  จำนวน</t>
  </si>
  <si>
    <t>230 คน ๆ ละ 100 บาท จำนวน</t>
  </si>
  <si>
    <t xml:space="preserve"> 2 ภาคเรียน</t>
  </si>
  <si>
    <t>จัดการศึกษาตั้งแต่อนุบาลจนจบการศึกษา</t>
  </si>
  <si>
    <t>ขั้นพื้นฐานเป็นค่าเครื่องแบบนักเรียน</t>
  </si>
  <si>
    <t>ระดับอนุบาลศึกษา</t>
  </si>
  <si>
    <t xml:space="preserve"> -เป็นค่าเครื่องแบบนักเรียนระดับ</t>
  </si>
  <si>
    <t xml:space="preserve">จำนวน 230 คน ๆ ละ 300 บาท </t>
  </si>
  <si>
    <t>จำนวน 1 ปีการศึกษา</t>
  </si>
  <si>
    <t xml:space="preserve"> -เป็นค่ากิจกรรมพัฒนาคุณภาพ</t>
  </si>
  <si>
    <t>ผู้เรียนระดับอนุบาลศึกษา โรงเรียน</t>
  </si>
  <si>
    <t xml:space="preserve">เทศบาลกระสัง จำนวน  230 </t>
  </si>
  <si>
    <t>ขั้นพื้นฐาน เป็นค่ากิจกรรมพัฒนาคุณภาพ</t>
  </si>
  <si>
    <t xml:space="preserve">ผู้เรียน ระดับอนุบาลศึกษา </t>
  </si>
  <si>
    <t>คน ๆ ละ 215 บาท จำนวน</t>
  </si>
  <si>
    <t xml:space="preserve"> -เงินอุดหนุนสำหรับค่าจัดการเรียนการสอน</t>
  </si>
  <si>
    <t>ของศูนย์พัฒนาเด็กเล็ก  (รายหัว)</t>
  </si>
  <si>
    <t xml:space="preserve"> -เป็นค่าจัดการเรียนการสอน (รายหัว)</t>
  </si>
  <si>
    <t>ของศูนย์พัฒนาเด็กเล็ก ตามโครงการ</t>
  </si>
  <si>
    <t xml:space="preserve"> อัตราคนละ 1,700 บาท</t>
  </si>
  <si>
    <t>ค่าจัดการเรียนการสอน จำนวน 50 คน</t>
  </si>
  <si>
    <t>อนุบาลกระสัง</t>
  </si>
  <si>
    <t>ส่วนท้องถิ่น</t>
  </si>
  <si>
    <t xml:space="preserve"> - เพื่อสนับสนุนการพัฒนา</t>
  </si>
  <si>
    <t>ผู้ประกอบวิชาชีพครูที่สังกัด</t>
  </si>
  <si>
    <t>ศูนย์พัฒนาเด็กเล็กขององค์กร</t>
  </si>
  <si>
    <t xml:space="preserve">ปกครองส่วนท้องถิ่น จำนวน </t>
  </si>
  <si>
    <t>12 คนๆละ 3,000 บาท</t>
  </si>
  <si>
    <t xml:space="preserve"> -ค่าอาหารเสริม (นม) ศูนย์พัฒนาเด็กเล็ก</t>
  </si>
  <si>
    <t xml:space="preserve"> -เป็นค่าอาหารเสริม (นม) ให้กับ</t>
  </si>
  <si>
    <t>ศูนย์พัฒนาเด็กเล็กเทศบาล</t>
  </si>
  <si>
    <t xml:space="preserve">ตำบลกระสัง จำนวน  50 คนๆละ </t>
  </si>
  <si>
    <t xml:space="preserve">โรงเรียนเทศบาลกระสัง จำนวน  </t>
  </si>
  <si>
    <t>230 คนๆละ 7.37 บาท 260 วัน</t>
  </si>
  <si>
    <t xml:space="preserve">โรงเรียนอนุบาลกระสัง จำนวน </t>
  </si>
  <si>
    <t>600 คนๆละ 7.37 บาท 260 วัน</t>
  </si>
  <si>
    <t xml:space="preserve"> -อุดหนุนค่าอาหารกลางวัน</t>
  </si>
  <si>
    <t xml:space="preserve">เด็กนักเรียนโรงเรียนอนุบาลกระสัง  </t>
  </si>
  <si>
    <t xml:space="preserve"> -ค่าอาหารกลางวันเด็กนักเรียนโรงเรียน</t>
  </si>
  <si>
    <t>จำนวน 600  คน ๆ ละ 21 บาท</t>
  </si>
  <si>
    <t>โครงการค่ายวิชาการบูรณาการ 8 กลุ่มสาระ</t>
  </si>
  <si>
    <t>การเรียนรู้</t>
  </si>
  <si>
    <t xml:space="preserve"> -สนับสนุนการดำเนินกิจกรรมโครงการ</t>
  </si>
  <si>
    <t>ค่ายวิชาการบูรณาการ 8 กลุ่มสาระ</t>
  </si>
  <si>
    <t>การเรียนรู้ จัดกิจกรรมส่งเสริมพัฒนาการ</t>
  </si>
  <si>
    <t>ให้กับนักเรียน ยกระดับพัฒนาการ ของ</t>
  </si>
  <si>
    <t>นักเรียนทุกคนทุกชั้นเรียน ยกระดับ</t>
  </si>
  <si>
    <t>คุณภาพและมาตรฐานการศึกษาของ</t>
  </si>
  <si>
    <t>ผู้เรียนให้มีมาตรฐานระดับดีทุกมาตรฐาน</t>
  </si>
  <si>
    <t xml:space="preserve"> นักเรียนสามารถทำกิจกรรมร่วมกับ</t>
  </si>
  <si>
    <t>ความภาคภูมิใจ</t>
  </si>
  <si>
    <t>บุคคลภายนอก และนำความรู้ ประสบการณ์</t>
  </si>
  <si>
    <t>มาปรับใช้ในชีวิตประจำวัน และพัฒนาความ</t>
  </si>
  <si>
    <t>เป็นเลิศทางวิชาการ ทำงานร่วมกับผู้อื่นได้</t>
  </si>
  <si>
    <t>เรียนรู้ร่วมกันเป็นกลุ่ม แลกเปลี่ยนความ</t>
  </si>
  <si>
    <t>คิดเห็นเพื่อ การเรียนรู้ระหว่างกัน และ</t>
  </si>
  <si>
    <t>มีความคิดริเริ่ม สร้างสรรค์ผลงานด้าน</t>
  </si>
  <si>
    <t xml:space="preserve"> -โครงการพัฒนาผลสัมฤทธิ์ทางการเรียนกลุ่ม</t>
  </si>
  <si>
    <t>สาระการเรียนรู้ศิลปะ โรงเรียนกระสังพิทยาคม</t>
  </si>
  <si>
    <t xml:space="preserve"> -สนับสนุนการดำเนินกิจกรรม</t>
  </si>
  <si>
    <t>โครงการพัฒนาผลสัมฤทธิ์ ทาง</t>
  </si>
  <si>
    <t>การเรียนกลุ่มสาระการเรียนรู้ศิลปะ</t>
  </si>
  <si>
    <t>โรงเรียนกระสังพิทยาคมจัดกิจกรรม</t>
  </si>
  <si>
    <t>ส่งเสริมพัฒนาทักษะด้านดนตรี</t>
  </si>
  <si>
    <t>ให้กับนักเรียน เปิดโอกาศให้ผู้เรียน</t>
  </si>
  <si>
    <t>ได้ฝึกความชำนาญ และเตรียม</t>
  </si>
  <si>
    <t>ความพร้อมในการให้บริการและ</t>
  </si>
  <si>
    <t xml:space="preserve">การแข่งขันทักษะวิชาการ </t>
  </si>
  <si>
    <t>งานศิลปหัตถกรรมภาค</t>
  </si>
  <si>
    <t xml:space="preserve">ตะวันออกเฉียงเหนือ </t>
  </si>
  <si>
    <t xml:space="preserve"> -โครงการยกระดับผลสัมฤทธิ์ทางการเรียน </t>
  </si>
  <si>
    <t>8 กลุ่ม สาระการเรียนรู้</t>
  </si>
  <si>
    <t>โรงเรียนวัด</t>
  </si>
  <si>
    <t>ท่าว่างวิทยา</t>
  </si>
  <si>
    <t xml:space="preserve"> -สนับสนุนโครงการยกระดับ</t>
  </si>
  <si>
    <t>ผลสัมฤทธิ์ทางการเรียน 8 กลุ่ม</t>
  </si>
  <si>
    <t>สาระการเรียนรู้ ยกระดับผลสัมฤทธิ์</t>
  </si>
  <si>
    <t>ทางการเรียนของผู้เรียนให้สูงขึ้น</t>
  </si>
  <si>
    <t>ผลการทดสอบการศึกษาระดับ</t>
  </si>
  <si>
    <t>ทุกกลุ่มสาระการเรียนรู้ ยกระดับ</t>
  </si>
  <si>
    <t>ชาติขึ้นพื้นฐาน (O-NET) และด้าน</t>
  </si>
  <si>
    <t xml:space="preserve">พระพุทธศาสนา (B-NET) </t>
  </si>
  <si>
    <t>ของโรงเรียนให้สูงขึ้น</t>
  </si>
  <si>
    <t xml:space="preserve"> -เพื่อเป็นค่าหนังสือเรียนสำหรับเด็กปฐมวัย</t>
  </si>
  <si>
    <t>3-5 ปี (ศูนย์พัฒนาเด็กเล็กเทศบาลตำบลกระสัง)</t>
  </si>
  <si>
    <t xml:space="preserve"> -เพื่อเป็นค่าหนังสือเรียนสำหรับ</t>
  </si>
  <si>
    <t>เด็กปฐมวัย3-5 ปี (ศูนย์พัฒนา</t>
  </si>
  <si>
    <t>เด็กเล็กเทศบาลตำบลกระสัง)</t>
  </si>
  <si>
    <t>จำนวน50 คนๆละ 200 บาท</t>
  </si>
  <si>
    <t>จำนวน 1 ปี</t>
  </si>
  <si>
    <t xml:space="preserve"> -เพื่อเป็นค่าอุปกรณ์การเรียน สำหรับเด็ก</t>
  </si>
  <si>
    <t>ปฐมวัย 3-5 ปี (ศูนย์พัฒนาเด็กเล็กเทศบาล</t>
  </si>
  <si>
    <t>ตำบลกระสัง)</t>
  </si>
  <si>
    <t xml:space="preserve"> -เพื่อเป็นค่าอุปกรณ์การเรียน </t>
  </si>
  <si>
    <t xml:space="preserve">สำหรับเด็กปฐมวัย 3-5 ปี  </t>
  </si>
  <si>
    <t xml:space="preserve">จำนวน 50 คนๆ ละ200 บาท </t>
  </si>
  <si>
    <t xml:space="preserve"> -เพื่อเป็นค่าเครื่องแบบนักเรียน </t>
  </si>
  <si>
    <t>(ศูนย์พัฒนาเด็กเล็กเทศบาลตำบล</t>
  </si>
  <si>
    <t xml:space="preserve">กระสัง) จำนวน 50 คนๆ ละ </t>
  </si>
  <si>
    <t>300 บาท เป็นจำนวน 1 ปี</t>
  </si>
  <si>
    <t xml:space="preserve"> -เพื่อเป็นค่าเครื่องแบบนักเรียน สำหรับเด็ก</t>
  </si>
  <si>
    <t>สำหรับเด็กปฐมวัย 3-5 ปี</t>
  </si>
  <si>
    <t xml:space="preserve"> -เพื่อเป็นค่ากิจกรรมพัฒนา</t>
  </si>
  <si>
    <t>คุณภาพผู้เรียน สำหรับเด็กปฐมวัย</t>
  </si>
  <si>
    <t>3-5 ปี (ศูนย์พัฒนาเด็กเล็ก</t>
  </si>
  <si>
    <t xml:space="preserve">เทศบาลตำบลกระสัง) จำนวน 50 </t>
  </si>
  <si>
    <t>คนๆละ 430 บาท จำนวน 1 ปี</t>
  </si>
  <si>
    <t xml:space="preserve">โครงการส่งเสริมพัฒนาคุณภาพชีวิตเด็ก
</t>
  </si>
  <si>
    <t>และเยาวชน</t>
  </si>
  <si>
    <t>เพื่อส่งเสริมความรู้และพัฒนา</t>
  </si>
  <si>
    <t>คุณภาพชีวิตทุกด้านให้เด็ก เยาวชน</t>
  </si>
  <si>
    <t>มีภูมิคุ้มกัน สร้างความเข้มแข็ง</t>
  </si>
  <si>
    <t>กองสวัสดิการ</t>
  </si>
  <si>
    <t>สังคม</t>
  </si>
  <si>
    <t xml:space="preserve"> -จัดงานวันเด็กแห่งชาติ ซึ่งเป็นวัน</t>
  </si>
  <si>
    <t xml:space="preserve">สำคัญตามมติคณะรัฐมนตรี </t>
  </si>
  <si>
    <t>ที่กำหนดให้จัดในวันเสาร์ที่ 2</t>
  </si>
  <si>
    <t>ของเดือนมกราคม โดยกำหนด</t>
  </si>
  <si>
    <t xml:space="preserve">ให้จัดกิจกรรม เพื่อการนันทนาการ </t>
  </si>
  <si>
    <t>การแสดงดนตรี ฯลฯ</t>
  </si>
  <si>
    <t>เช่น การละเล่น  การจัดนิทรรศการ</t>
  </si>
  <si>
    <t>โครงการอบรมท้กษะกีฬาพื้นฐานและ</t>
  </si>
  <si>
    <t>นันทนาการ</t>
  </si>
  <si>
    <t xml:space="preserve"> -จัดอบรมทักษะกีฬาพื้นฐานและ</t>
  </si>
  <si>
    <t xml:space="preserve">นันทนาการ เพื่อให้เด็ก เยาวชน </t>
  </si>
  <si>
    <t>ได้รับความรู้ด้านทักษะกีฬาพื้นฐาน</t>
  </si>
  <si>
    <t>อย่างถูกต้องและใช้เวลาว่าง</t>
  </si>
  <si>
    <t>ให้เกิดประโยชน์</t>
  </si>
  <si>
    <t xml:space="preserve"> -จัดโครงการวันขึ้นปีใหม่ เพื่อ</t>
  </si>
  <si>
    <t>อนุรักษ์ประเพณีวัฒนธรรม</t>
  </si>
  <si>
    <t>ประเพณีทางศาสนาทำบุญตักบาตร</t>
  </si>
  <si>
    <t>ข้าวสารอาหารแห้ง ส่งเสริม</t>
  </si>
  <si>
    <t>การทำกิจกรรมร่วมกัน</t>
  </si>
  <si>
    <t xml:space="preserve"> -จัดกิจกรรมโครงการวันเข้าพรรษา</t>
  </si>
  <si>
    <t xml:space="preserve"> เพื่ออนุรักษ์วัฒนธรรมประเพณี</t>
  </si>
  <si>
    <t>ทางศาสนา</t>
  </si>
  <si>
    <t xml:space="preserve"> -จัดกิจกรรมวันลอยกระทง</t>
  </si>
  <si>
    <t>เพื่อส่งเสริมและรักษาวัฒนธรรม</t>
  </si>
  <si>
    <t>อันดีงามของท้องถิ่นและส่งเสริมการ</t>
  </si>
  <si>
    <t>โครงการอบรมวัฒนธรรมไทยสายใย</t>
  </si>
  <si>
    <t xml:space="preserve"> -จัดอบรมให้ความรู้การส่งเสริม</t>
  </si>
  <si>
    <t xml:space="preserve">และอนุรักษ์วัฒนธรรมไทย ให้เด็ก </t>
  </si>
  <si>
    <t>เห็นคุณค่าของวัฒนธรรมพื้นบ้าน</t>
  </si>
  <si>
    <t>เยาวชน ประชาชนมีความรู้และ</t>
  </si>
  <si>
    <t>โครงการสืบสานวันสงกรานต์และวัน</t>
  </si>
  <si>
    <t>ผู้สูงอายุ</t>
  </si>
  <si>
    <t xml:space="preserve"> -จัดกิจกรรมโครงการสืบสานวัน</t>
  </si>
  <si>
    <t xml:space="preserve">สงกรานต์และวันผู้สูงอายุ </t>
  </si>
  <si>
    <t xml:space="preserve">ประเพณีอันดีงามของท้องถิ่น </t>
  </si>
  <si>
    <t>และส่งเสริมการท่องเที่ยวของ</t>
  </si>
  <si>
    <t>จัดกิจกรรมแข่งกีฬาชุมชนต้าน</t>
  </si>
  <si>
    <t>ยาเสพติดเพื่อสร้างความสามัคคี</t>
  </si>
  <si>
    <t>ของชุมชนผ่านกิจกรรมการเล่นกีฬา</t>
  </si>
  <si>
    <t xml:space="preserve"> - จัดกิจกรรมบูชาเซ่นไหว้</t>
  </si>
  <si>
    <t>บรรพบุรุษของชาวเขมร</t>
  </si>
  <si>
    <t>โครงการศูนย์ปฏิบัติการร่วมในการ</t>
  </si>
  <si>
    <t>ช่วยเหลือประชาชนขององค์กรปกครอง</t>
  </si>
  <si>
    <t>จัดตั้งศูนย์ปฏิบัติการร่วมในการ</t>
  </si>
  <si>
    <t>ช่วยเหลือประชาชนขององค์กร</t>
  </si>
  <si>
    <t>ปกครองส่วนท้องถิ่น ณ สำนักงาน</t>
  </si>
  <si>
    <t>ส่งเสริมการปกครองท้องถิ่น</t>
  </si>
  <si>
    <t>คณะผู้บริหาร สมาชิกสภา พนักงาน</t>
  </si>
  <si>
    <t>เทศบาลพนักงานจ้าง และประชาชน</t>
  </si>
  <si>
    <t>ทั่วไป จำนวน  100 คน</t>
  </si>
  <si>
    <t>เทศบาล พนักงานจ้าง และ</t>
  </si>
  <si>
    <t>ประชาชนทั่วไป จำนวน  100 คน</t>
  </si>
  <si>
    <t>โครงการอบรมให้ความรู้เกี่ยวกับการ</t>
  </si>
  <si>
    <t>ป้องกันและระงับอัคคีภัย</t>
  </si>
  <si>
    <t>โครงการฝึกอบรมอาสาสมัครป้องกันภัย</t>
  </si>
  <si>
    <t>ฝ่ายพลเรือน</t>
  </si>
  <si>
    <t xml:space="preserve">   -จัดอบรมอาสาสมัครป้องกันภัย</t>
  </si>
  <si>
    <t>สำนัก</t>
  </si>
  <si>
    <t>ปลัดเทศบาล</t>
  </si>
  <si>
    <t>โครงการอบรมให้ความรู้ด้านสิทธิและ</t>
  </si>
  <si>
    <t>สวัสดิการของผู้สูงอายุผู้พิการ และผู้ดูแล</t>
  </si>
  <si>
    <t>เพื่อให้ความรู้และส่งเสริมกิจกรรม</t>
  </si>
  <si>
    <t xml:space="preserve">ต่างๆ ให้กับผู้สูงอายุ ผู้พิการ </t>
  </si>
  <si>
    <t>ผู้ทุพลภาพผู้ด้อยโอกาสทางสังคม</t>
  </si>
  <si>
    <t>โครงการอบรมให้ความรู้และฝึกทักษะ</t>
  </si>
  <si>
    <t xml:space="preserve">การป้องกันภาวะทุพพลภาพกับผู้สูงอายุ </t>
  </si>
  <si>
    <t>ผู้พิการและผู้ดูแล</t>
  </si>
  <si>
    <t xml:space="preserve"> เพื่อให้ความรู้และฝึกทักษะ</t>
  </si>
  <si>
    <t>การป้องกันภาวะทุพพลภาพ</t>
  </si>
  <si>
    <t>กับผู้สูงอายุ ผู้พิการและผู้ดูแล</t>
  </si>
  <si>
    <t>โครงการส่งเสริมและพัฒนาอาชีพ</t>
  </si>
  <si>
    <t>ครอบครัวตามหลักปรัชญา</t>
  </si>
  <si>
    <t>เศรษฐกิจพอเพียง</t>
  </si>
  <si>
    <t>เพื่อส่งเสริมและพัฒนาอาชีพ</t>
  </si>
  <si>
    <t>ให้ประชาชน เพื่อนำไปประกอบ</t>
  </si>
  <si>
    <t>อาชีพเลี้ยงตนเองและครอบครัว</t>
  </si>
  <si>
    <t>โครงการฝึกอบรมส่งเสริมด้านการใช้</t>
  </si>
  <si>
    <t xml:space="preserve">  -อบรมโครงการฝึกอบรมส่งเสริม</t>
  </si>
  <si>
    <t>ด้านการใช้เทคโนโลยี่พลังงาน</t>
  </si>
  <si>
    <t>โครงการสร้างความสัมพันธ์ระหว่าง</t>
  </si>
  <si>
    <t xml:space="preserve"> เพื่อส่งเสริมสร้างความสัมพันธ์</t>
  </si>
  <si>
    <t>ระหว่างครอบครัวในชุมชน</t>
  </si>
  <si>
    <t xml:space="preserve"> -ในเขตเทศบาล</t>
  </si>
  <si>
    <t xml:space="preserve"> -ค่าเบี้ยยังชีพผู้สูงอายุ ที่ขึ้นทะเบียน</t>
  </si>
  <si>
    <t xml:space="preserve">เป็นผู้มีสิทธิรับเบี้ยยังชีพผู้สูงอายุ </t>
  </si>
  <si>
    <t>ประจำปี 2565</t>
  </si>
  <si>
    <t xml:space="preserve"> -ค่าเบี้ยยังชีพความพิการ ที่ขึ้น</t>
  </si>
  <si>
    <t>ทะเบียนเป็นผู้มีสิทธิรับเบี้ยยังชีพ</t>
  </si>
  <si>
    <t xml:space="preserve">ความพิการประจำปีงบประมาณ </t>
  </si>
  <si>
    <t>เงินสงเคราะห์เบี้ยยังชีพผู้ป่วยเอดส์</t>
  </si>
  <si>
    <t>ที่แพทย์ได้รับรองและทำการวินิจฉัย</t>
  </si>
  <si>
    <t>และขึ้นทะเบียนเป็นผู้มีสิทธิรับเบี้ย</t>
  </si>
  <si>
    <t>ยังชีพผู้ป่วยเอดส์ งบประมาณ 2565</t>
  </si>
  <si>
    <t>โครงการอบรมเชิงปฏิบัติการเสริมสร้าง</t>
  </si>
  <si>
    <t>มาตรฐานคุณธรรมและจริยธรรม</t>
  </si>
  <si>
    <t>แก่บุคลากร</t>
  </si>
  <si>
    <t>อุดหนุนส่วนราชการหรือหน่วยงานอื่น</t>
  </si>
  <si>
    <t>ของรัฐโครงการจัดงานพิธีและรัฐพิธี</t>
  </si>
  <si>
    <t>เกิดความรักสามัคคีหวงแหนสถาบันหลัก</t>
  </si>
  <si>
    <t xml:space="preserve"> -อนุรักษ์ศิลปวัฒนธรรมประเพณีโบราณ</t>
  </si>
  <si>
    <t>ให้คงอยู่และสืบสานถึงอนุชนรุ่นหลัง</t>
  </si>
  <si>
    <t xml:space="preserve"> -ส่งเสริมการท่องเที่ยวอารยธรรมขอม</t>
  </si>
  <si>
    <t>ในภาคตะวันออกเฉียงเหนือซึ่งมีปราสาท</t>
  </si>
  <si>
    <t>พนมรุ้งเป็นศูนย์กลางให้เป็นที่รู้จักแพร่หลาย</t>
  </si>
  <si>
    <t>ยิ่งขึ้นทั้งชาวไทยและต่างชาติ</t>
  </si>
  <si>
    <t>(โครงการขอรับเงินอุดหนุนกิ่งกาชาด</t>
  </si>
  <si>
    <t>อำเภอกระสัง จังหวัดบุรีรัมย์)</t>
  </si>
  <si>
    <t>องค์กรที่เกี่ยวข้อง</t>
  </si>
  <si>
    <t>(โครงการให้ความช่วยเหลือประชาชน</t>
  </si>
  <si>
    <t>ตามภารกิจของเหล่ากาชาดจังหวัดบุรีรัมย์)</t>
  </si>
  <si>
    <t>ต่าง ๆของจังหวัดบุรีรัมย์</t>
  </si>
  <si>
    <t xml:space="preserve"> -ช่วยเหลือสังคมและกิจกรรมสาธารณกุศล</t>
  </si>
  <si>
    <t xml:space="preserve"> -ช่วยเหลือผู้ประสบภัย เช่น วาตภัย อัคคีภัย</t>
  </si>
  <si>
    <t xml:space="preserve"> -ให้การสังคมสงเคราะห์และส่งเสริมคุณภาพ</t>
  </si>
  <si>
    <t>ชีวิตผู้ยากไร้ คนพิการ คนชรา เด็กและสตรี</t>
  </si>
  <si>
    <t xml:space="preserve"> -ส่งเสริมสุขภาพอนามัยและการพัฒนาคุณภาพชีวิต</t>
  </si>
  <si>
    <t xml:space="preserve"> เช่น สนับสนุน ส่งเสริม ให้ความช่วยเหลือหรือ</t>
  </si>
  <si>
    <t>ป้องกันโรคหรือการพัฒนาสุขลักษณะ ที่เหมาะสม</t>
  </si>
  <si>
    <t>แก่ผู้สูงอายุผู้ด้อยโอกาส ผู้พิการ เป็นต้น</t>
  </si>
  <si>
    <t xml:space="preserve"> -ดำเนินการตามโครงการพระราชดำริของ</t>
  </si>
  <si>
    <t>พระบรมวงศานุวงศ์</t>
  </si>
  <si>
    <t xml:space="preserve"> -เป็นค่าใช้จ่ายในการจัดงานเป็นตัวแทน</t>
  </si>
  <si>
    <t>สภากาชาดไทย</t>
  </si>
  <si>
    <t xml:space="preserve"> -จัดทำป้ายประชาสัมพันธ์ ใบปลิว คู่มือการ</t>
  </si>
  <si>
    <t>เสียภาษีให้ประชาชนทราบถึงช่วงเวลาที่ต้อง</t>
  </si>
  <si>
    <t>มาชำระภาษีให้กับเทศบาลตำบลกระสัง</t>
  </si>
  <si>
    <t>โครงการปรับปรุงระบบแผนที่ภาษี</t>
  </si>
  <si>
    <t>และทะเบียนทรัพย์สิน</t>
  </si>
  <si>
    <t xml:space="preserve"> -ปรับปรุงการจัดทำแผนที่ภาษีและ</t>
  </si>
  <si>
    <t>การพัฒนาโปรแกรมแผนที่ภาษีและทะเบียน</t>
  </si>
  <si>
    <t>ทรัพย์สินของเทศบาล</t>
  </si>
  <si>
    <t>โครงการอบรมให้ความรู้พระราชบัญญัติ</t>
  </si>
  <si>
    <t>ข้อมูลข่าวสารของราชการ พ.ศ. 2540</t>
  </si>
  <si>
    <t xml:space="preserve"> -จัดอบรมให้ความรู้ความเข้าใจใน</t>
  </si>
  <si>
    <t xml:space="preserve">พระราชบัญญัติข้อมูลข่าวสารของราชการ </t>
  </si>
  <si>
    <t>พ.ศ. 2540 ดำเนินการจัดหาวัสดุอุปกรณ์</t>
  </si>
  <si>
    <t xml:space="preserve">ในการอบรม เอกสารประกอบการอบรม </t>
  </si>
  <si>
    <t>และค่าใช้จ่ายอื่น ๆ ที่เกี่ยวข้อง ฯลฯ</t>
  </si>
  <si>
    <t>และค่าใช้จ่ายอื่น ๆ ที่เกี่ยวข้อง ฯลฯ ให้แก่</t>
  </si>
  <si>
    <t>พนักงาน ลูกจ้างและประชาชนในเขตเทศบาล</t>
  </si>
  <si>
    <t>โครงการอบรมให้ความรู้เพื่อสร้าง</t>
  </si>
  <si>
    <t>ความตระหนักและจิตสำนึกในการ</t>
  </si>
  <si>
    <t>ป้องกันการทุจริต</t>
  </si>
  <si>
    <t xml:space="preserve"> -จัดอบรมให้ความรู้เพื่อสร้างความตระหนัก</t>
  </si>
  <si>
    <t>โครงการศึกษาดูงานเพื่อพัฒนา</t>
  </si>
  <si>
    <t>ศักยภาพบุลากรสำนักปลัดเทศบาล</t>
  </si>
  <si>
    <t>โครงการอบรมพัฒนาเพิ่มประสิทธิภาพ</t>
  </si>
  <si>
    <t>คณะผู้บริหาร สมาชิกสภาเทศบาล</t>
  </si>
  <si>
    <t>พนักงานจ้างเทศบาลและพนักงานจ้าง</t>
  </si>
  <si>
    <t xml:space="preserve"> -จัดโครงการอบรมพัฒนาเพิ่มประสิทธิภาพ</t>
  </si>
  <si>
    <t>คณะผู้บริหารสมาชิกสภาเทศบาลพนักงาน</t>
  </si>
  <si>
    <t>จ้างเทศบาลและพนักงานจ้าง</t>
  </si>
  <si>
    <t>และจิตสำนึกในการป้องกันการทุจริต ดำเนิน</t>
  </si>
  <si>
    <t xml:space="preserve">การจัดหาวัสดุอุปกรณ์ในการอบรมเอกสาร </t>
  </si>
  <si>
    <t xml:space="preserve">ประกอบการอบรม และค่าใช้จ่ายอื่นๆที่เกี่ยวข้อง </t>
  </si>
  <si>
    <t xml:space="preserve"> -จัดกิจกรรมปกป้องสถาบันสำคัญของชาติ</t>
  </si>
  <si>
    <t>โดยเฉพาะสถาบันพระมหากษัตริย์และ</t>
  </si>
  <si>
    <t>กิจกรรมรำลึกถึงพระมหากรุณาธิคุณแห่ง</t>
  </si>
  <si>
    <t>พระบาทสมเด็จพระจุลจอมเกล้าเจ้าอยู่หัวฯ</t>
  </si>
  <si>
    <t xml:space="preserve">รัชกาลที่ 5 ได้ทรงวางรากฐานท้องถิ่นไทย </t>
  </si>
  <si>
    <t xml:space="preserve"> -จัดกิจกรรมอบรมเชิงปฏิบัติการ เพื่อเสริม</t>
  </si>
  <si>
    <t>สร้างมาตรฐานคุณธรรมและจริยธรรมแก่</t>
  </si>
  <si>
    <t xml:space="preserve">บุคลากรของเทศบาล เช่น ค่าจัดทำเอกสาร </t>
  </si>
  <si>
    <t>ค่าตอบแทนวิทยากร และค่าใช้จ่ายอื่น ๆ</t>
  </si>
  <si>
    <t>ที่เกี่ยวข้อง ฯลฯ</t>
  </si>
  <si>
    <t xml:space="preserve"> -จัดงานพิธีและรัฐพิธีอื่น ๆ ที่กำหนดขึ้นตาม</t>
  </si>
  <si>
    <t>เหตุการณ์หรือโอกาสที่สำคัญของทางราชการ</t>
  </si>
  <si>
    <t>ให้เหมาะสม</t>
  </si>
  <si>
    <t xml:space="preserve"> -เป็นศูนย์กลางในการจัดงานรัฐพิธี เพื่อให้</t>
  </si>
  <si>
    <t>ข้าราชการ ทหาร ตำรวจ พนักงาน ลูกจ้าง</t>
  </si>
  <si>
    <t>ทั้งภาครัฐและเอกชน องค์กรปกครอง</t>
  </si>
  <si>
    <t>ส่วนท้องถิ่น ทุกแห่ง กลุ่มพลังมวลชน และ</t>
  </si>
  <si>
    <t>ประชาชนในพื้นที่ อำเภอกระสัง ได้เข้าร่วม</t>
  </si>
  <si>
    <t>กิจกรรมอย่างพร้อมเพรียงแสดงออกซึ่งความ</t>
  </si>
  <si>
    <t>จงรักภักดี และเทิดทูนสถาบันพระมหากษัตริย์</t>
  </si>
  <si>
    <t xml:space="preserve">ของชาติไทย สามารถจัดงานพิธีและรัฐพิธี </t>
  </si>
  <si>
    <t>ได้อย่างเหมาะสมและสมพระเกียรติ</t>
  </si>
  <si>
    <t xml:space="preserve"> -เผยแพร่ประวัติศาสตร์การสร้างปราสาท</t>
  </si>
  <si>
    <t>พนมรุ้งและกิจกรรมอันเป็นการอนุรักษ์</t>
  </si>
  <si>
    <t>วัฒนธรรมโบราณและโบราณสถานที่สำคัญ</t>
  </si>
  <si>
    <t xml:space="preserve"> -สร้างคุณค่าด้านศาสนา ศิลปะ วัฒนธรรม</t>
  </si>
  <si>
    <t>ในการเที่ยวอุทยาน ประวัติศาสตร์พนมรุ้ง</t>
  </si>
  <si>
    <t>ทุกข์ให้กับพี่น้องประชาชนในเขตพื้นที่</t>
  </si>
  <si>
    <t xml:space="preserve"> - สนับสนุนการดำเนินกิจการตามที่สภากาชาด</t>
  </si>
  <si>
    <t>ไทยและเหล่ากาชาดจังหวัดมอบหมาย</t>
  </si>
  <si>
    <t xml:space="preserve"> - สนับสนุนการดำเนินกิจการด้านการบรรเทา</t>
  </si>
  <si>
    <t xml:space="preserve"> -ส่งเสริมสนับสนุนให้ทุกภาคส่วนได้มีส่วน</t>
  </si>
  <si>
    <t>ร่วมในการดำเนินภารกิจของกิ่งกาชาดอำเภอ</t>
  </si>
  <si>
    <t>กระสังและบรรลุวัตถุประสงค์ของสภากาชาดไทย</t>
  </si>
  <si>
    <t xml:space="preserve"> -คุ้มครองชีวิต สุขภาพ และการประกันความ</t>
  </si>
  <si>
    <t>เชื่อถือศรัทธา ส่งเสริม ความเข้าใจมิตรภาพ</t>
  </si>
  <si>
    <t>ความร่วมมือระหว่างบุคคล คณะบุคคลและ</t>
  </si>
  <si>
    <t xml:space="preserve"> อุทกภัยที่เกิดจากอากาศหนาวเย็นและภารกิจ</t>
  </si>
  <si>
    <t>ที่ได้รับมอบหมายจากสภากาชาดไทย</t>
  </si>
  <si>
    <t>โครงการป้องกันและลดอุบัติภัยทางถนน</t>
  </si>
  <si>
    <t>ในช่วงเทศกาลต่าง ๆ</t>
  </si>
  <si>
    <t xml:space="preserve"> -จัดเจ้าหน้าที่ในการอยู่เวรยาม</t>
  </si>
  <si>
    <t>ในช่วงเทศกาลปีใหม่และเทศกาล</t>
  </si>
  <si>
    <t>สงกรานต์</t>
  </si>
  <si>
    <t>โครงการสัมมนาเชิงปฏิบัติการและ</t>
  </si>
  <si>
    <t>ประชาคมเพื่อจัดทำแผนชุมชน</t>
  </si>
  <si>
    <t xml:space="preserve"> -จัดกิจกรรมสัมมนาเชิงปฏิบัติการ</t>
  </si>
  <si>
    <t xml:space="preserve">และประชาคมเพื่อรับฟังปัญหา </t>
  </si>
  <si>
    <t>และความต้องการของชุมชนเพื่อ</t>
  </si>
  <si>
    <t>จัดทำแผนชุมชน</t>
  </si>
  <si>
    <t xml:space="preserve">เครื่องพิมพ์เลเซอร์ หรือ LED </t>
  </si>
  <si>
    <t>งานสำนักงาน</t>
  </si>
  <si>
    <t>เครื่องคอมพิวเตอร์ สำหรับ</t>
  </si>
  <si>
    <t>4 แกนหลัก (4 core) มีความเร็วสัญญาณนาฬิกา</t>
  </si>
  <si>
    <t>พื้นฐานไม่น้อยกว่า 3.1 GHz หรือดีกว่า จำนวน 1 หน่วย</t>
  </si>
  <si>
    <t xml:space="preserve">  -หน่วยประมวลผลกลาง (CPU) มีหน่วยความจำแบบ </t>
  </si>
  <si>
    <t xml:space="preserve">Cache Memory รวมในระดับ (Level) เดียวกัน </t>
  </si>
  <si>
    <t>ขนาดไม่น้อยกว่า 4 MB</t>
  </si>
  <si>
    <t xml:space="preserve"> -มีจอแสดงภาพไม่น้อยกว่า 19 นิ้ว จำนวน 1 หน่วย </t>
  </si>
  <si>
    <t>จัดซื้อเครื่องพิมพ์เลเซอร์ หรือ LED (18 หน้า/</t>
  </si>
  <si>
    <t>นาที) จำนวน 2 เครื่องๆละ 2,600 บาท</t>
  </si>
  <si>
    <t xml:space="preserve">  -มีความละเอียดในการพิมพ์ไม่น้อยกว่า</t>
  </si>
  <si>
    <t xml:space="preserve"> - มีหน่วยความจำ(Memory) ขนาดไม่น้อยกว่า 8 MB</t>
  </si>
  <si>
    <t>งานประมวลผล แบบที่ 1</t>
  </si>
  <si>
    <t>โดยมีคุณลักษณะอย่างใดอย่างหนึ่ง หรือดีกว่า ดังนี้</t>
  </si>
  <si>
    <t xml:space="preserve">  - มีหน่วยประมวลผลกลาง (CPU) ไม่น้อยกว่า</t>
  </si>
  <si>
    <t xml:space="preserve">6 แกนหลัก (6 core)และ 12 แกนเสมือน </t>
  </si>
  <si>
    <t>(12 Thread) และมีเทคโนโลยีเพิ่มสัญญาณนาฬิกาได้</t>
  </si>
  <si>
    <t>ในกรณีที่ต้องใช้ความสามารถในการประมวลผลสูง</t>
  </si>
  <si>
    <t>โดยมีความเร็วสัญญาณนาฬิกาสูงสุดไม่น้อยกว่า</t>
  </si>
  <si>
    <t>4.2 GHz จำนวน 1 หน่วย</t>
  </si>
  <si>
    <t>1) เป็นแผงวงจรเพื่อแสดงภาพแยกจากแผงวงจร</t>
  </si>
  <si>
    <t>หลักที่มีหน่วยความจำขนาดไม่น้อยกว่า 2 GB หรือ</t>
  </si>
  <si>
    <t>ในการแสดงภาพขนาดไม่น้อยกว่า 2 GB</t>
  </si>
  <si>
    <t>ภายในหน่วยประมวลผลกลาง แบบ Graphics</t>
  </si>
  <si>
    <t>Processing Unit ที่สามารถใช้หน่วยความจำหลัก</t>
  </si>
  <si>
    <t>ในการแสดงภาพขนาดไม่น้อยกว่า 2 GB หรือ</t>
  </si>
  <si>
    <t>2.  ประเภทครุภัณฑ์คอมพิวเตอร์หรืออิเล็กทรอนิกส์</t>
  </si>
  <si>
    <t>3.  ประเภทครุภัณฑ์โฆษณาและเผยแพร่</t>
  </si>
  <si>
    <t>4.  ประเภทครุภัณฑ์การเกษตร</t>
  </si>
  <si>
    <t>เครื่องสูบน้ำ แบบหอยโข่ง</t>
  </si>
  <si>
    <t>มอเตอร์ไฟฟ้า</t>
  </si>
  <si>
    <t>เครื่องพ่นสารเคมีชนิด</t>
  </si>
  <si>
    <t xml:space="preserve">ฝอยละออง (ULV) </t>
  </si>
  <si>
    <t xml:space="preserve"> ชนิดสะพายหลัง จำนวน 2 เครื่องๆ</t>
  </si>
  <si>
    <t>เครื่องพ่นสารเคมีชนิดฝอยละออง (ULV)</t>
  </si>
  <si>
    <t>5.  ประเภทครุภัณฑ์งานบ้านงานครัว</t>
  </si>
  <si>
    <t>3) ปริมาตรกระบอกสูบไม่น้อยกว่า 30 ซีซี</t>
  </si>
  <si>
    <t>2) เครื่องยนต์ขนาดไม่น้อยกว่ำ 1.4 แรงม้า</t>
  </si>
  <si>
    <t>6.  ประเภทครุภัณฑ์ยานพาหนะและขนส่ง</t>
  </si>
  <si>
    <t>7.  ประเภทครุภัณฑ์โรงงาน</t>
  </si>
  <si>
    <t>นาที) จำนวน 1 เครื่องๆละ 2,600 บาท</t>
  </si>
  <si>
    <t>รวม  2  รายการ</t>
  </si>
  <si>
    <t>รวม  3  รายการ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</si>
</sst>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0.000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_-;\-* #,##0.0_-;_-* &quot;-&quot;??_-;_-@_-"/>
    <numFmt numFmtId="207" formatCode="#,##0.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000000"/>
    <numFmt numFmtId="214" formatCode="0.0000000000"/>
    <numFmt numFmtId="215" formatCode="_-* #,##0.000_-;\-* #,##0.000_-;_-* &quot;-&quot;??_-;_-@_-"/>
    <numFmt numFmtId="216" formatCode="_-* #,##0.0000_-;\-* #,##0.0000_-;_-* &quot;-&quot;??_-;_-@_-"/>
  </numFmts>
  <fonts count="84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1"/>
      <name val="TH SarabunIT๙"/>
      <family val="2"/>
    </font>
    <font>
      <sz val="10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Arial"/>
      <family val="2"/>
    </font>
    <font>
      <sz val="14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IT๙"/>
      <family val="2"/>
    </font>
    <font>
      <b/>
      <sz val="12"/>
      <color indexed="8"/>
      <name val="Tahoma"/>
      <family val="2"/>
    </font>
    <font>
      <sz val="12"/>
      <color indexed="8"/>
      <name val="TH SarabunIT๙"/>
      <family val="2"/>
    </font>
    <font>
      <sz val="12"/>
      <color indexed="8"/>
      <name val="Tahoma"/>
      <family val="2"/>
    </font>
    <font>
      <b/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8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sz val="10"/>
      <color indexed="8"/>
      <name val="TH SarabunIT๙"/>
      <family val="2"/>
    </font>
    <font>
      <sz val="12"/>
      <color indexed="8"/>
      <name val="TH SarabunPSK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ahoma"/>
      <family val="2"/>
    </font>
    <font>
      <sz val="16"/>
      <color indexed="10"/>
      <name val="TH SarabunIT๙"/>
      <family val="2"/>
    </font>
    <font>
      <sz val="1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b/>
      <sz val="12"/>
      <color theme="1"/>
      <name val="Calibri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0"/>
      <color theme="1"/>
      <name val="TH SarabunIT๙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  <font>
      <sz val="11"/>
      <color rgb="FF000000"/>
      <name val="TH SarabunIT๙"/>
      <family val="2"/>
    </font>
    <font>
      <sz val="16"/>
      <color theme="1"/>
      <name val="TH SarabunIT๙"/>
      <family val="2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Calibri"/>
      <family val="2"/>
    </font>
    <font>
      <sz val="16"/>
      <color rgb="FFFF0000"/>
      <name val="TH SarabunIT๙"/>
      <family val="2"/>
    </font>
    <font>
      <sz val="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hair"/>
      <bottom style="double"/>
    </border>
    <border>
      <left style="thin"/>
      <right style="thin"/>
      <top style="hair"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8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6" fillId="0" borderId="12" xfId="0" applyFont="1" applyBorder="1" applyAlignment="1">
      <alignment/>
    </xf>
    <xf numFmtId="0" fontId="68" fillId="0" borderId="0" xfId="0" applyFont="1" applyAlignment="1">
      <alignment horizontal="center"/>
    </xf>
    <xf numFmtId="0" fontId="66" fillId="0" borderId="10" xfId="0" applyFont="1" applyBorder="1" applyAlignment="1">
      <alignment/>
    </xf>
    <xf numFmtId="0" fontId="66" fillId="0" borderId="12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64" fillId="0" borderId="0" xfId="0" applyFont="1" applyAlignment="1">
      <alignment horizontal="right"/>
    </xf>
    <xf numFmtId="0" fontId="66" fillId="0" borderId="0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11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1" fillId="0" borderId="0" xfId="0" applyFont="1" applyAlignment="1">
      <alignment/>
    </xf>
    <xf numFmtId="199" fontId="4" fillId="0" borderId="0" xfId="38" applyNumberFormat="1" applyFont="1" applyAlignment="1">
      <alignment/>
    </xf>
    <xf numFmtId="199" fontId="3" fillId="0" borderId="0" xfId="38" applyNumberFormat="1" applyFont="1" applyAlignment="1">
      <alignment horizontal="center"/>
    </xf>
    <xf numFmtId="199" fontId="2" fillId="0" borderId="10" xfId="38" applyNumberFormat="1" applyFont="1" applyBorder="1" applyAlignment="1">
      <alignment/>
    </xf>
    <xf numFmtId="199" fontId="2" fillId="0" borderId="12" xfId="38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72" fillId="0" borderId="0" xfId="0" applyFont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64" fillId="0" borderId="13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7" fillId="0" borderId="12" xfId="0" applyFont="1" applyBorder="1" applyAlignment="1">
      <alignment/>
    </xf>
    <xf numFmtId="3" fontId="64" fillId="0" borderId="0" xfId="0" applyNumberFormat="1" applyFont="1" applyAlignment="1">
      <alignment/>
    </xf>
    <xf numFmtId="0" fontId="2" fillId="0" borderId="12" xfId="0" applyFont="1" applyBorder="1" applyAlignment="1">
      <alignment shrinkToFit="1"/>
    </xf>
    <xf numFmtId="0" fontId="66" fillId="0" borderId="0" xfId="0" applyFont="1" applyBorder="1" applyAlignment="1">
      <alignment horizontal="left"/>
    </xf>
    <xf numFmtId="43" fontId="66" fillId="0" borderId="0" xfId="38" applyFont="1" applyBorder="1" applyAlignment="1">
      <alignment horizontal="right"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 shrinkToFit="1"/>
    </xf>
    <xf numFmtId="0" fontId="64" fillId="0" borderId="12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66" fillId="0" borderId="14" xfId="0" applyFont="1" applyBorder="1" applyAlignment="1">
      <alignment horizontal="left"/>
    </xf>
    <xf numFmtId="199" fontId="2" fillId="0" borderId="12" xfId="38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199" fontId="66" fillId="0" borderId="12" xfId="38" applyNumberFormat="1" applyFont="1" applyBorder="1" applyAlignment="1">
      <alignment/>
    </xf>
    <xf numFmtId="0" fontId="73" fillId="0" borderId="12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66" fillId="0" borderId="11" xfId="0" applyFont="1" applyBorder="1" applyAlignment="1">
      <alignment/>
    </xf>
    <xf numFmtId="0" fontId="2" fillId="0" borderId="14" xfId="45" applyFont="1" applyBorder="1">
      <alignment/>
      <protection/>
    </xf>
    <xf numFmtId="0" fontId="2" fillId="0" borderId="12" xfId="0" applyFont="1" applyBorder="1" applyAlignment="1">
      <alignment/>
    </xf>
    <xf numFmtId="0" fontId="66" fillId="0" borderId="12" xfId="0" applyFont="1" applyBorder="1" applyAlignment="1">
      <alignment horizontal="left"/>
    </xf>
    <xf numFmtId="0" fontId="74" fillId="0" borderId="12" xfId="0" applyFont="1" applyBorder="1" applyAlignment="1">
      <alignment/>
    </xf>
    <xf numFmtId="0" fontId="64" fillId="0" borderId="15" xfId="0" applyFont="1" applyBorder="1" applyAlignment="1">
      <alignment horizontal="center"/>
    </xf>
    <xf numFmtId="199" fontId="4" fillId="0" borderId="16" xfId="0" applyNumberFormat="1" applyFont="1" applyBorder="1" applyAlignment="1">
      <alignment/>
    </xf>
    <xf numFmtId="0" fontId="64" fillId="0" borderId="16" xfId="0" applyFont="1" applyBorder="1" applyAlignment="1">
      <alignment/>
    </xf>
    <xf numFmtId="0" fontId="66" fillId="0" borderId="13" xfId="0" applyFont="1" applyBorder="1" applyAlignment="1">
      <alignment/>
    </xf>
    <xf numFmtId="0" fontId="64" fillId="0" borderId="0" xfId="0" applyFont="1" applyBorder="1" applyAlignment="1">
      <alignment/>
    </xf>
    <xf numFmtId="199" fontId="2" fillId="0" borderId="14" xfId="38" applyNumberFormat="1" applyFont="1" applyBorder="1" applyAlignment="1">
      <alignment/>
    </xf>
    <xf numFmtId="0" fontId="66" fillId="0" borderId="12" xfId="0" applyFont="1" applyBorder="1" applyAlignment="1">
      <alignment shrinkToFit="1"/>
    </xf>
    <xf numFmtId="0" fontId="66" fillId="0" borderId="10" xfId="0" applyFont="1" applyBorder="1" applyAlignment="1">
      <alignment shrinkToFit="1"/>
    </xf>
    <xf numFmtId="0" fontId="66" fillId="0" borderId="11" xfId="0" applyFont="1" applyBorder="1" applyAlignment="1">
      <alignment shrinkToFit="1"/>
    </xf>
    <xf numFmtId="0" fontId="64" fillId="0" borderId="11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68" fillId="0" borderId="0" xfId="0" applyFont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66" fillId="0" borderId="12" xfId="0" applyFont="1" applyBorder="1" applyAlignment="1">
      <alignment shrinkToFit="1"/>
    </xf>
    <xf numFmtId="0" fontId="2" fillId="0" borderId="12" xfId="0" applyFont="1" applyBorder="1" applyAlignment="1">
      <alignment vertical="center" wrapText="1"/>
    </xf>
    <xf numFmtId="0" fontId="75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75" fillId="0" borderId="12" xfId="0" applyFont="1" applyBorder="1" applyAlignment="1">
      <alignment/>
    </xf>
    <xf numFmtId="0" fontId="75" fillId="0" borderId="12" xfId="0" applyFont="1" applyBorder="1" applyAlignment="1">
      <alignment shrinkToFit="1"/>
    </xf>
    <xf numFmtId="0" fontId="66" fillId="0" borderId="10" xfId="0" applyFont="1" applyBorder="1" applyAlignment="1">
      <alignment shrinkToFit="1"/>
    </xf>
    <xf numFmtId="0" fontId="2" fillId="0" borderId="12" xfId="0" applyFont="1" applyBorder="1" applyAlignment="1">
      <alignment vertical="center" shrinkToFit="1"/>
    </xf>
    <xf numFmtId="0" fontId="75" fillId="0" borderId="10" xfId="0" applyFont="1" applyBorder="1" applyAlignment="1">
      <alignment shrinkToFit="1"/>
    </xf>
    <xf numFmtId="0" fontId="75" fillId="0" borderId="10" xfId="0" applyFont="1" applyBorder="1" applyAlignment="1">
      <alignment/>
    </xf>
    <xf numFmtId="0" fontId="75" fillId="0" borderId="0" xfId="0" applyFont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 wrapText="1"/>
    </xf>
    <xf numFmtId="199" fontId="68" fillId="0" borderId="10" xfId="38" applyNumberFormat="1" applyFont="1" applyBorder="1" applyAlignment="1">
      <alignment horizontal="center"/>
    </xf>
    <xf numFmtId="199" fontId="68" fillId="0" borderId="11" xfId="38" applyNumberFormat="1" applyFont="1" applyBorder="1" applyAlignment="1">
      <alignment horizontal="center"/>
    </xf>
    <xf numFmtId="199" fontId="2" fillId="0" borderId="12" xfId="38" applyNumberFormat="1" applyFont="1" applyBorder="1" applyAlignment="1">
      <alignment/>
    </xf>
    <xf numFmtId="199" fontId="4" fillId="0" borderId="0" xfId="38" applyNumberFormat="1" applyFont="1" applyBorder="1" applyAlignment="1">
      <alignment/>
    </xf>
    <xf numFmtId="199" fontId="4" fillId="0" borderId="18" xfId="38" applyNumberFormat="1" applyFont="1" applyBorder="1" applyAlignment="1">
      <alignment/>
    </xf>
    <xf numFmtId="199" fontId="4" fillId="0" borderId="10" xfId="38" applyNumberFormat="1" applyFont="1" applyBorder="1" applyAlignment="1">
      <alignment/>
    </xf>
    <xf numFmtId="199" fontId="4" fillId="0" borderId="12" xfId="38" applyNumberFormat="1" applyFont="1" applyBorder="1" applyAlignment="1">
      <alignment/>
    </xf>
    <xf numFmtId="199" fontId="4" fillId="0" borderId="11" xfId="38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75" fillId="0" borderId="0" xfId="0" applyFont="1" applyAlignment="1">
      <alignment horizontal="left" vertical="center" shrinkToFit="1"/>
    </xf>
    <xf numFmtId="0" fontId="75" fillId="0" borderId="12" xfId="0" applyFont="1" applyBorder="1" applyAlignment="1">
      <alignment horizontal="left" vertical="center" shrinkToFit="1"/>
    </xf>
    <xf numFmtId="0" fontId="76" fillId="0" borderId="12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76" fillId="0" borderId="12" xfId="0" applyFont="1" applyBorder="1" applyAlignment="1">
      <alignment shrinkToFit="1"/>
    </xf>
    <xf numFmtId="0" fontId="76" fillId="0" borderId="12" xfId="0" applyFont="1" applyBorder="1" applyAlignment="1">
      <alignment horizontal="left" vertical="center" wrapText="1"/>
    </xf>
    <xf numFmtId="0" fontId="76" fillId="0" borderId="12" xfId="0" applyFont="1" applyBorder="1" applyAlignment="1">
      <alignment/>
    </xf>
    <xf numFmtId="0" fontId="68" fillId="0" borderId="0" xfId="0" applyFont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0" xfId="0" applyFont="1" applyAlignment="1">
      <alignment horizontal="left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 shrinkToFit="1"/>
    </xf>
    <xf numFmtId="0" fontId="64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 shrinkToFit="1"/>
    </xf>
    <xf numFmtId="0" fontId="2" fillId="0" borderId="12" xfId="0" applyFont="1" applyBorder="1" applyAlignment="1">
      <alignment vertical="top" shrinkToFit="1"/>
    </xf>
    <xf numFmtId="0" fontId="2" fillId="0" borderId="12" xfId="45" applyFont="1" applyBorder="1" applyAlignment="1">
      <alignment shrinkToFit="1"/>
      <protection/>
    </xf>
    <xf numFmtId="199" fontId="4" fillId="0" borderId="13" xfId="38" applyNumberFormat="1" applyFont="1" applyBorder="1" applyAlignment="1">
      <alignment/>
    </xf>
    <xf numFmtId="0" fontId="76" fillId="0" borderId="11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66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vertical="center" shrinkToFit="1"/>
    </xf>
    <xf numFmtId="0" fontId="75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75" fillId="0" borderId="0" xfId="0" applyFont="1" applyBorder="1" applyAlignment="1">
      <alignment/>
    </xf>
    <xf numFmtId="199" fontId="75" fillId="0" borderId="10" xfId="38" applyNumberFormat="1" applyFont="1" applyBorder="1" applyAlignment="1">
      <alignment vertical="center" wrapText="1"/>
    </xf>
    <xf numFmtId="0" fontId="72" fillId="0" borderId="12" xfId="0" applyFont="1" applyBorder="1" applyAlignment="1">
      <alignment/>
    </xf>
    <xf numFmtId="0" fontId="64" fillId="0" borderId="0" xfId="0" applyFont="1" applyAlignment="1">
      <alignment shrinkToFit="1"/>
    </xf>
    <xf numFmtId="0" fontId="64" fillId="0" borderId="0" xfId="0" applyFont="1" applyAlignment="1">
      <alignment vertical="center" textRotation="180"/>
    </xf>
    <xf numFmtId="0" fontId="67" fillId="0" borderId="0" xfId="0" applyFont="1" applyBorder="1" applyAlignment="1">
      <alignment/>
    </xf>
    <xf numFmtId="0" fontId="77" fillId="0" borderId="12" xfId="0" applyFont="1" applyBorder="1" applyAlignment="1">
      <alignment shrinkToFit="1"/>
    </xf>
    <xf numFmtId="0" fontId="78" fillId="0" borderId="0" xfId="0" applyFont="1" applyAlignment="1">
      <alignment textRotation="180"/>
    </xf>
    <xf numFmtId="0" fontId="66" fillId="0" borderId="0" xfId="0" applyFont="1" applyBorder="1" applyAlignment="1">
      <alignment horizontal="center"/>
    </xf>
    <xf numFmtId="0" fontId="77" fillId="0" borderId="0" xfId="0" applyFont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7" fillId="0" borderId="12" xfId="0" applyFont="1" applyBorder="1" applyAlignment="1">
      <alignment/>
    </xf>
    <xf numFmtId="3" fontId="77" fillId="0" borderId="12" xfId="0" applyNumberFormat="1" applyFont="1" applyBorder="1" applyAlignment="1">
      <alignment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6" fillId="0" borderId="12" xfId="45" applyFont="1" applyBorder="1" applyAlignment="1">
      <alignment shrinkToFit="1"/>
      <protection/>
    </xf>
    <xf numFmtId="0" fontId="77" fillId="0" borderId="13" xfId="0" applyFont="1" applyBorder="1" applyAlignment="1">
      <alignment/>
    </xf>
    <xf numFmtId="0" fontId="77" fillId="0" borderId="13" xfId="0" applyFont="1" applyBorder="1" applyAlignment="1">
      <alignment horizontal="center"/>
    </xf>
    <xf numFmtId="3" fontId="77" fillId="0" borderId="13" xfId="0" applyNumberFormat="1" applyFont="1" applyBorder="1" applyAlignment="1">
      <alignment/>
    </xf>
    <xf numFmtId="199" fontId="6" fillId="0" borderId="0" xfId="38" applyNumberFormat="1" applyFont="1" applyAlignment="1">
      <alignment/>
    </xf>
    <xf numFmtId="199" fontId="7" fillId="0" borderId="0" xfId="38" applyNumberFormat="1" applyFont="1" applyAlignment="1">
      <alignment horizontal="center"/>
    </xf>
    <xf numFmtId="199" fontId="6" fillId="0" borderId="12" xfId="38" applyNumberFormat="1" applyFont="1" applyBorder="1" applyAlignment="1">
      <alignment/>
    </xf>
    <xf numFmtId="0" fontId="77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7" fillId="0" borderId="11" xfId="0" applyFont="1" applyBorder="1" applyAlignment="1">
      <alignment horizontal="center"/>
    </xf>
    <xf numFmtId="199" fontId="6" fillId="0" borderId="11" xfId="38" applyNumberFormat="1" applyFont="1" applyBorder="1" applyAlignment="1">
      <alignment/>
    </xf>
    <xf numFmtId="0" fontId="6" fillId="0" borderId="11" xfId="0" applyFont="1" applyBorder="1" applyAlignment="1">
      <alignment/>
    </xf>
    <xf numFmtId="199" fontId="6" fillId="0" borderId="10" xfId="38" applyNumberFormat="1" applyFont="1" applyBorder="1" applyAlignment="1">
      <alignment/>
    </xf>
    <xf numFmtId="0" fontId="6" fillId="0" borderId="10" xfId="0" applyFont="1" applyBorder="1" applyAlignment="1">
      <alignment/>
    </xf>
    <xf numFmtId="0" fontId="80" fillId="0" borderId="0" xfId="0" applyFont="1" applyAlignment="1">
      <alignment horizontal="left" vertical="top" readingOrder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77" fillId="0" borderId="10" xfId="0" applyFont="1" applyBorder="1" applyAlignment="1">
      <alignment shrinkToFit="1"/>
    </xf>
    <xf numFmtId="199" fontId="77" fillId="0" borderId="10" xfId="38" applyNumberFormat="1" applyFont="1" applyBorder="1" applyAlignment="1">
      <alignment/>
    </xf>
    <xf numFmtId="0" fontId="79" fillId="0" borderId="17" xfId="0" applyFont="1" applyBorder="1" applyAlignment="1">
      <alignment horizontal="center" shrinkToFit="1"/>
    </xf>
    <xf numFmtId="0" fontId="79" fillId="0" borderId="10" xfId="0" applyFont="1" applyBorder="1" applyAlignment="1">
      <alignment horizontal="center" shrinkToFit="1"/>
    </xf>
    <xf numFmtId="0" fontId="79" fillId="0" borderId="11" xfId="0" applyFont="1" applyBorder="1" applyAlignment="1">
      <alignment horizontal="center" shrinkToFit="1"/>
    </xf>
    <xf numFmtId="0" fontId="77" fillId="0" borderId="11" xfId="0" applyFont="1" applyBorder="1" applyAlignment="1">
      <alignment shrinkToFit="1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79" fillId="0" borderId="20" xfId="0" applyFont="1" applyBorder="1" applyAlignment="1">
      <alignment/>
    </xf>
    <xf numFmtId="0" fontId="77" fillId="0" borderId="20" xfId="0" applyFont="1" applyBorder="1" applyAlignment="1">
      <alignment horizontal="center"/>
    </xf>
    <xf numFmtId="0" fontId="77" fillId="0" borderId="20" xfId="0" applyFont="1" applyBorder="1" applyAlignment="1">
      <alignment/>
    </xf>
    <xf numFmtId="0" fontId="6" fillId="0" borderId="21" xfId="0" applyNumberFormat="1" applyFont="1" applyBorder="1" applyAlignment="1">
      <alignment horizontal="left"/>
    </xf>
    <xf numFmtId="0" fontId="77" fillId="0" borderId="21" xfId="0" applyFont="1" applyBorder="1" applyAlignment="1">
      <alignment horizontal="center"/>
    </xf>
    <xf numFmtId="3" fontId="77" fillId="0" borderId="21" xfId="38" applyNumberFormat="1" applyFont="1" applyBorder="1" applyAlignment="1">
      <alignment horizontal="center"/>
    </xf>
    <xf numFmtId="0" fontId="77" fillId="0" borderId="22" xfId="0" applyFont="1" applyBorder="1" applyAlignment="1">
      <alignment/>
    </xf>
    <xf numFmtId="2" fontId="77" fillId="0" borderId="21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2" fontId="77" fillId="0" borderId="24" xfId="0" applyNumberFormat="1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7" fillId="0" borderId="25" xfId="0" applyFont="1" applyBorder="1" applyAlignment="1">
      <alignment horizontal="center"/>
    </xf>
    <xf numFmtId="2" fontId="77" fillId="0" borderId="25" xfId="0" applyNumberFormat="1" applyFont="1" applyBorder="1" applyAlignment="1">
      <alignment horizontal="center"/>
    </xf>
    <xf numFmtId="3" fontId="77" fillId="0" borderId="25" xfId="38" applyNumberFormat="1" applyFont="1" applyBorder="1" applyAlignment="1">
      <alignment horizontal="center"/>
    </xf>
    <xf numFmtId="0" fontId="77" fillId="0" borderId="25" xfId="0" applyFont="1" applyBorder="1" applyAlignment="1">
      <alignment/>
    </xf>
    <xf numFmtId="0" fontId="7" fillId="0" borderId="26" xfId="0" applyNumberFormat="1" applyFont="1" applyBorder="1" applyAlignment="1">
      <alignment horizontal="left" wrapText="1"/>
    </xf>
    <xf numFmtId="0" fontId="77" fillId="0" borderId="26" xfId="0" applyFont="1" applyBorder="1" applyAlignment="1">
      <alignment horizontal="center"/>
    </xf>
    <xf numFmtId="2" fontId="77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left"/>
    </xf>
    <xf numFmtId="0" fontId="77" fillId="0" borderId="23" xfId="0" applyFont="1" applyBorder="1" applyAlignment="1">
      <alignment horizontal="center"/>
    </xf>
    <xf numFmtId="0" fontId="7" fillId="0" borderId="27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center"/>
    </xf>
    <xf numFmtId="0" fontId="77" fillId="0" borderId="12" xfId="0" applyFont="1" applyBorder="1" applyAlignment="1">
      <alignment/>
    </xf>
    <xf numFmtId="3" fontId="77" fillId="0" borderId="24" xfId="38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" fontId="77" fillId="0" borderId="21" xfId="38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vertical="center"/>
    </xf>
    <xf numFmtId="2" fontId="79" fillId="0" borderId="25" xfId="0" applyNumberFormat="1" applyFont="1" applyBorder="1" applyAlignment="1">
      <alignment horizontal="center"/>
    </xf>
    <xf numFmtId="3" fontId="79" fillId="0" borderId="25" xfId="38" applyNumberFormat="1" applyFont="1" applyBorder="1" applyAlignment="1">
      <alignment horizontal="center"/>
    </xf>
    <xf numFmtId="0" fontId="79" fillId="0" borderId="25" xfId="0" applyFont="1" applyBorder="1" applyAlignment="1">
      <alignment/>
    </xf>
    <xf numFmtId="0" fontId="8" fillId="0" borderId="0" xfId="45" applyFont="1">
      <alignment/>
      <protection/>
    </xf>
    <xf numFmtId="3" fontId="77" fillId="0" borderId="20" xfId="38" applyNumberFormat="1" applyFont="1" applyBorder="1" applyAlignment="1">
      <alignment horizontal="center"/>
    </xf>
    <xf numFmtId="3" fontId="77" fillId="0" borderId="21" xfId="38" applyNumberFormat="1" applyFont="1" applyBorder="1" applyAlignment="1">
      <alignment horizontal="center" vertical="center"/>
    </xf>
    <xf numFmtId="3" fontId="77" fillId="0" borderId="26" xfId="38" applyNumberFormat="1" applyFont="1" applyBorder="1" applyAlignment="1">
      <alignment horizontal="center"/>
    </xf>
    <xf numFmtId="43" fontId="79" fillId="0" borderId="25" xfId="38" applyFont="1" applyBorder="1" applyAlignment="1">
      <alignment horizontal="center" shrinkToFit="1"/>
    </xf>
    <xf numFmtId="0" fontId="77" fillId="0" borderId="27" xfId="0" applyFont="1" applyBorder="1" applyAlignment="1">
      <alignment horizontal="center"/>
    </xf>
    <xf numFmtId="4" fontId="77" fillId="0" borderId="27" xfId="38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71" fillId="0" borderId="11" xfId="0" applyFont="1" applyBorder="1" applyAlignment="1">
      <alignment/>
    </xf>
    <xf numFmtId="0" fontId="7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7" fillId="0" borderId="10" xfId="0" applyFont="1" applyBorder="1" applyAlignment="1">
      <alignment horizontal="center" vertical="top"/>
    </xf>
    <xf numFmtId="0" fontId="6" fillId="0" borderId="12" xfId="45" applyFont="1" applyBorder="1" applyAlignment="1">
      <alignment horizontal="left" shrinkToFit="1"/>
      <protection/>
    </xf>
    <xf numFmtId="0" fontId="6" fillId="0" borderId="11" xfId="45" applyFont="1" applyBorder="1" applyAlignment="1">
      <alignment shrinkToFit="1"/>
      <protection/>
    </xf>
    <xf numFmtId="0" fontId="6" fillId="0" borderId="12" xfId="45" applyFont="1" applyBorder="1" applyAlignment="1">
      <alignment vertical="top" shrinkToFit="1"/>
      <protection/>
    </xf>
    <xf numFmtId="3" fontId="77" fillId="0" borderId="0" xfId="0" applyNumberFormat="1" applyFont="1" applyAlignment="1">
      <alignment horizontal="center" vertical="top" wrapText="1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9" fillId="0" borderId="12" xfId="0" applyFont="1" applyBorder="1" applyAlignment="1">
      <alignment horizontal="center"/>
    </xf>
    <xf numFmtId="199" fontId="6" fillId="0" borderId="13" xfId="0" applyNumberFormat="1" applyFont="1" applyBorder="1" applyAlignment="1">
      <alignment shrinkToFit="1"/>
    </xf>
    <xf numFmtId="0" fontId="6" fillId="0" borderId="12" xfId="45" applyFont="1" applyBorder="1" applyAlignment="1">
      <alignment vertical="top" wrapText="1"/>
      <protection/>
    </xf>
    <xf numFmtId="0" fontId="6" fillId="0" borderId="12" xfId="45" applyFont="1" applyBorder="1" applyAlignment="1">
      <alignment wrapText="1"/>
      <protection/>
    </xf>
    <xf numFmtId="199" fontId="6" fillId="0" borderId="12" xfId="40" applyNumberFormat="1" applyFont="1" applyBorder="1" applyAlignment="1">
      <alignment horizontal="center" wrapText="1"/>
    </xf>
    <xf numFmtId="0" fontId="77" fillId="0" borderId="10" xfId="0" applyFont="1" applyBorder="1" applyAlignment="1">
      <alignment horizontal="center" wrapText="1"/>
    </xf>
    <xf numFmtId="0" fontId="6" fillId="0" borderId="12" xfId="45" applyFont="1" applyBorder="1" applyAlignment="1">
      <alignment horizontal="center" wrapText="1"/>
      <protection/>
    </xf>
    <xf numFmtId="0" fontId="6" fillId="0" borderId="12" xfId="45" applyFont="1" applyBorder="1" applyAlignment="1">
      <alignment horizontal="left" wrapText="1"/>
      <protection/>
    </xf>
    <xf numFmtId="0" fontId="6" fillId="0" borderId="12" xfId="0" applyFont="1" applyBorder="1" applyAlignment="1">
      <alignment wrapText="1"/>
    </xf>
    <xf numFmtId="0" fontId="77" fillId="0" borderId="12" xfId="0" applyFont="1" applyBorder="1" applyAlignment="1">
      <alignment horizontal="center" wrapText="1"/>
    </xf>
    <xf numFmtId="0" fontId="77" fillId="0" borderId="12" xfId="0" applyFont="1" applyBorder="1" applyAlignment="1">
      <alignment wrapText="1"/>
    </xf>
    <xf numFmtId="199" fontId="6" fillId="0" borderId="12" xfId="40" applyNumberFormat="1" applyFont="1" applyBorder="1" applyAlignment="1">
      <alignment horizontal="right" wrapText="1"/>
    </xf>
    <xf numFmtId="0" fontId="6" fillId="0" borderId="11" xfId="45" applyFont="1" applyBorder="1" applyAlignment="1">
      <alignment wrapText="1"/>
      <protection/>
    </xf>
    <xf numFmtId="0" fontId="6" fillId="0" borderId="11" xfId="0" applyFont="1" applyBorder="1" applyAlignment="1">
      <alignment wrapText="1"/>
    </xf>
    <xf numFmtId="0" fontId="77" fillId="0" borderId="11" xfId="0" applyFont="1" applyBorder="1" applyAlignment="1">
      <alignment horizontal="center" wrapText="1"/>
    </xf>
    <xf numFmtId="0" fontId="77" fillId="0" borderId="12" xfId="0" applyFont="1" applyBorder="1" applyAlignment="1">
      <alignment vertical="top" wrapText="1"/>
    </xf>
    <xf numFmtId="199" fontId="6" fillId="0" borderId="12" xfId="4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7" fillId="0" borderId="0" xfId="0" applyFont="1" applyBorder="1" applyAlignment="1">
      <alignment horizontal="center" wrapText="1"/>
    </xf>
    <xf numFmtId="3" fontId="77" fillId="0" borderId="12" xfId="0" applyNumberFormat="1" applyFont="1" applyBorder="1" applyAlignment="1">
      <alignment wrapText="1"/>
    </xf>
    <xf numFmtId="0" fontId="77" fillId="0" borderId="12" xfId="45" applyFont="1" applyBorder="1" applyAlignment="1">
      <alignment horizont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3" fontId="77" fillId="0" borderId="0" xfId="0" applyNumberFormat="1" applyFont="1" applyAlignment="1">
      <alignment wrapText="1"/>
    </xf>
    <xf numFmtId="0" fontId="77" fillId="0" borderId="12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center" shrinkToFit="1"/>
    </xf>
    <xf numFmtId="0" fontId="77" fillId="0" borderId="12" xfId="0" applyFont="1" applyBorder="1" applyAlignment="1">
      <alignment horizontal="center" vertical="center" wrapText="1"/>
    </xf>
    <xf numFmtId="0" fontId="6" fillId="0" borderId="0" xfId="45" applyFont="1" applyAlignment="1">
      <alignment shrinkToFit="1"/>
      <protection/>
    </xf>
    <xf numFmtId="0" fontId="6" fillId="0" borderId="12" xfId="0" applyFont="1" applyBorder="1" applyAlignment="1">
      <alignment horizontal="center" vertical="center" wrapText="1"/>
    </xf>
    <xf numFmtId="0" fontId="10" fillId="0" borderId="12" xfId="45" applyFont="1" applyBorder="1" applyAlignment="1">
      <alignment horizontal="left" shrinkToFit="1"/>
      <protection/>
    </xf>
    <xf numFmtId="0" fontId="10" fillId="0" borderId="12" xfId="45" applyFont="1" applyBorder="1" applyAlignment="1">
      <alignment shrinkToFit="1"/>
      <protection/>
    </xf>
    <xf numFmtId="0" fontId="77" fillId="0" borderId="12" xfId="0" applyFont="1" applyBorder="1" applyAlignment="1">
      <alignment horizontal="left" vertical="center" shrinkToFit="1"/>
    </xf>
    <xf numFmtId="0" fontId="81" fillId="0" borderId="0" xfId="0" applyFont="1" applyAlignment="1">
      <alignment/>
    </xf>
    <xf numFmtId="3" fontId="77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77" fillId="0" borderId="10" xfId="0" applyFont="1" applyBorder="1" applyAlignment="1">
      <alignment horizontal="center" shrinkToFit="1"/>
    </xf>
    <xf numFmtId="0" fontId="77" fillId="0" borderId="11" xfId="0" applyFont="1" applyBorder="1" applyAlignment="1">
      <alignment horizontal="center" shrinkToFit="1"/>
    </xf>
    <xf numFmtId="3" fontId="77" fillId="0" borderId="12" xfId="0" applyNumberFormat="1" applyFont="1" applyBorder="1" applyAlignment="1">
      <alignment shrinkToFit="1"/>
    </xf>
    <xf numFmtId="199" fontId="77" fillId="0" borderId="10" xfId="38" applyNumberFormat="1" applyFont="1" applyBorder="1" applyAlignment="1">
      <alignment shrinkToFit="1"/>
    </xf>
    <xf numFmtId="0" fontId="77" fillId="0" borderId="28" xfId="0" applyFont="1" applyBorder="1" applyAlignment="1">
      <alignment/>
    </xf>
    <xf numFmtId="0" fontId="77" fillId="0" borderId="22" xfId="0" applyFont="1" applyBorder="1" applyAlignment="1">
      <alignment/>
    </xf>
    <xf numFmtId="0" fontId="77" fillId="0" borderId="29" xfId="0" applyFont="1" applyBorder="1" applyAlignment="1">
      <alignment/>
    </xf>
    <xf numFmtId="3" fontId="77" fillId="0" borderId="10" xfId="0" applyNumberFormat="1" applyFont="1" applyBorder="1" applyAlignment="1">
      <alignment shrinkToFit="1"/>
    </xf>
    <xf numFmtId="0" fontId="67" fillId="0" borderId="11" xfId="0" applyFont="1" applyBorder="1" applyAlignment="1">
      <alignment/>
    </xf>
    <xf numFmtId="0" fontId="82" fillId="0" borderId="12" xfId="0" applyFont="1" applyBorder="1" applyAlignment="1">
      <alignment/>
    </xf>
    <xf numFmtId="0" fontId="82" fillId="0" borderId="11" xfId="0" applyFont="1" applyBorder="1" applyAlignment="1">
      <alignment/>
    </xf>
    <xf numFmtId="0" fontId="77" fillId="0" borderId="10" xfId="0" applyFont="1" applyBorder="1" applyAlignment="1">
      <alignment wrapText="1"/>
    </xf>
    <xf numFmtId="0" fontId="82" fillId="0" borderId="10" xfId="0" applyFont="1" applyBorder="1" applyAlignment="1">
      <alignment/>
    </xf>
    <xf numFmtId="0" fontId="9" fillId="0" borderId="12" xfId="0" applyFont="1" applyBorder="1" applyAlignment="1">
      <alignment shrinkToFit="1"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shrinkToFit="1"/>
    </xf>
    <xf numFmtId="0" fontId="6" fillId="0" borderId="11" xfId="0" applyFont="1" applyBorder="1" applyAlignment="1">
      <alignment horizontal="center" wrapText="1"/>
    </xf>
    <xf numFmtId="0" fontId="72" fillId="0" borderId="11" xfId="0" applyFont="1" applyBorder="1" applyAlignment="1">
      <alignment/>
    </xf>
    <xf numFmtId="0" fontId="9" fillId="0" borderId="10" xfId="0" applyFont="1" applyBorder="1" applyAlignment="1">
      <alignment shrinkToFit="1"/>
    </xf>
    <xf numFmtId="0" fontId="82" fillId="0" borderId="13" xfId="0" applyFont="1" applyBorder="1" applyAlignment="1">
      <alignment/>
    </xf>
    <xf numFmtId="199" fontId="6" fillId="0" borderId="10" xfId="38" applyNumberFormat="1" applyFont="1" applyBorder="1" applyAlignment="1">
      <alignment shrinkToFit="1"/>
    </xf>
    <xf numFmtId="0" fontId="7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 shrinkToFit="1"/>
    </xf>
    <xf numFmtId="0" fontId="67" fillId="0" borderId="12" xfId="0" applyFont="1" applyBorder="1" applyAlignment="1">
      <alignment shrinkToFit="1"/>
    </xf>
    <xf numFmtId="0" fontId="67" fillId="0" borderId="11" xfId="0" applyFont="1" applyBorder="1" applyAlignment="1">
      <alignment shrinkToFit="1"/>
    </xf>
    <xf numFmtId="0" fontId="77" fillId="0" borderId="0" xfId="0" applyFont="1" applyAlignment="1">
      <alignment shrinkToFit="1"/>
    </xf>
    <xf numFmtId="0" fontId="72" fillId="0" borderId="11" xfId="0" applyFont="1" applyBorder="1" applyAlignment="1">
      <alignment shrinkToFit="1"/>
    </xf>
    <xf numFmtId="199" fontId="6" fillId="0" borderId="12" xfId="38" applyNumberFormat="1" applyFont="1" applyBorder="1" applyAlignment="1">
      <alignment shrinkToFit="1"/>
    </xf>
    <xf numFmtId="0" fontId="6" fillId="0" borderId="2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3" fontId="6" fillId="0" borderId="15" xfId="0" applyNumberFormat="1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/>
    </xf>
    <xf numFmtId="0" fontId="77" fillId="0" borderId="0" xfId="0" applyFont="1" applyBorder="1" applyAlignment="1">
      <alignment horizontal="left"/>
    </xf>
    <xf numFmtId="43" fontId="77" fillId="0" borderId="12" xfId="38" applyFont="1" applyBorder="1" applyAlignment="1">
      <alignment/>
    </xf>
    <xf numFmtId="199" fontId="77" fillId="0" borderId="13" xfId="0" applyNumberFormat="1" applyFont="1" applyBorder="1" applyAlignment="1">
      <alignment/>
    </xf>
    <xf numFmtId="0" fontId="77" fillId="0" borderId="12" xfId="0" applyFont="1" applyBorder="1" applyAlignment="1">
      <alignment vertical="top" shrinkToFit="1"/>
    </xf>
    <xf numFmtId="43" fontId="77" fillId="0" borderId="12" xfId="38" applyFont="1" applyBorder="1" applyAlignment="1">
      <alignment shrinkToFit="1"/>
    </xf>
    <xf numFmtId="0" fontId="77" fillId="0" borderId="0" xfId="0" applyFont="1" applyBorder="1" applyAlignment="1">
      <alignment horizontal="center"/>
    </xf>
    <xf numFmtId="0" fontId="77" fillId="0" borderId="12" xfId="0" applyFont="1" applyBorder="1" applyAlignment="1">
      <alignment horizontal="left" vertical="center"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left"/>
    </xf>
    <xf numFmtId="0" fontId="77" fillId="0" borderId="28" xfId="0" applyFont="1" applyBorder="1" applyAlignment="1">
      <alignment horizontal="left"/>
    </xf>
    <xf numFmtId="0" fontId="77" fillId="0" borderId="22" xfId="0" applyFont="1" applyBorder="1" applyAlignment="1">
      <alignment horizontal="left"/>
    </xf>
    <xf numFmtId="199" fontId="77" fillId="0" borderId="12" xfId="38" applyNumberFormat="1" applyFont="1" applyBorder="1" applyAlignment="1">
      <alignment/>
    </xf>
    <xf numFmtId="0" fontId="77" fillId="0" borderId="12" xfId="0" applyFont="1" applyBorder="1" applyAlignment="1">
      <alignment horizontal="left" wrapText="1"/>
    </xf>
    <xf numFmtId="0" fontId="77" fillId="0" borderId="12" xfId="45" applyFont="1" applyBorder="1" applyAlignment="1">
      <alignment wrapText="1"/>
      <protection/>
    </xf>
    <xf numFmtId="0" fontId="77" fillId="0" borderId="12" xfId="0" applyFont="1" applyBorder="1" applyAlignment="1">
      <alignment horizontal="left" vertical="top" wrapText="1"/>
    </xf>
    <xf numFmtId="0" fontId="81" fillId="0" borderId="18" xfId="0" applyFont="1" applyBorder="1" applyAlignment="1">
      <alignment wrapText="1"/>
    </xf>
    <xf numFmtId="0" fontId="81" fillId="0" borderId="0" xfId="0" applyFont="1" applyAlignment="1">
      <alignment wrapText="1"/>
    </xf>
    <xf numFmtId="199" fontId="6" fillId="0" borderId="12" xfId="38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0" fontId="79" fillId="0" borderId="0" xfId="0" applyFont="1" applyAlignment="1">
      <alignment horizontal="left" shrinkToFit="1"/>
    </xf>
    <xf numFmtId="0" fontId="77" fillId="0" borderId="31" xfId="0" applyFont="1" applyBorder="1" applyAlignment="1">
      <alignment wrapText="1"/>
    </xf>
    <xf numFmtId="0" fontId="6" fillId="0" borderId="12" xfId="0" applyFont="1" applyBorder="1" applyAlignment="1">
      <alignment vertical="top" wrapText="1"/>
    </xf>
    <xf numFmtId="0" fontId="77" fillId="0" borderId="14" xfId="0" applyFont="1" applyBorder="1" applyAlignment="1">
      <alignment shrinkToFit="1"/>
    </xf>
    <xf numFmtId="0" fontId="77" fillId="0" borderId="31" xfId="0" applyFont="1" applyBorder="1" applyAlignment="1">
      <alignment shrinkToFit="1"/>
    </xf>
    <xf numFmtId="199" fontId="6" fillId="0" borderId="12" xfId="38" applyNumberFormat="1" applyFont="1" applyBorder="1" applyAlignment="1">
      <alignment horizontal="center" shrinkToFit="1"/>
    </xf>
    <xf numFmtId="199" fontId="77" fillId="0" borderId="11" xfId="38" applyNumberFormat="1" applyFont="1" applyBorder="1" applyAlignment="1">
      <alignment/>
    </xf>
    <xf numFmtId="199" fontId="6" fillId="0" borderId="13" xfId="38" applyNumberFormat="1" applyFont="1" applyBorder="1" applyAlignment="1">
      <alignment/>
    </xf>
    <xf numFmtId="43" fontId="77" fillId="0" borderId="0" xfId="38" applyFont="1" applyBorder="1" applyAlignment="1">
      <alignment/>
    </xf>
    <xf numFmtId="0" fontId="69" fillId="0" borderId="12" xfId="0" applyFont="1" applyBorder="1" applyAlignment="1">
      <alignment horizontal="center" shrinkToFit="1"/>
    </xf>
    <xf numFmtId="43" fontId="77" fillId="0" borderId="11" xfId="38" applyFont="1" applyBorder="1" applyAlignment="1">
      <alignment/>
    </xf>
    <xf numFmtId="199" fontId="6" fillId="0" borderId="13" xfId="0" applyNumberFormat="1" applyFont="1" applyBorder="1" applyAlignment="1">
      <alignment/>
    </xf>
    <xf numFmtId="0" fontId="69" fillId="0" borderId="10" xfId="0" applyFont="1" applyBorder="1" applyAlignment="1">
      <alignment horizontal="center" shrinkToFit="1"/>
    </xf>
    <xf numFmtId="0" fontId="69" fillId="0" borderId="11" xfId="0" applyFont="1" applyBorder="1" applyAlignment="1">
      <alignment horizontal="center" shrinkToFit="1"/>
    </xf>
    <xf numFmtId="0" fontId="79" fillId="0" borderId="0" xfId="0" applyFont="1" applyAlignment="1">
      <alignment horizontal="left"/>
    </xf>
    <xf numFmtId="0" fontId="77" fillId="0" borderId="11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3" fontId="80" fillId="0" borderId="0" xfId="0" applyNumberFormat="1" applyFont="1" applyAlignment="1">
      <alignment shrinkToFit="1"/>
    </xf>
    <xf numFmtId="0" fontId="77" fillId="0" borderId="10" xfId="0" applyFont="1" applyBorder="1" applyAlignment="1">
      <alignment horizontal="left" shrinkToFit="1"/>
    </xf>
    <xf numFmtId="43" fontId="77" fillId="0" borderId="12" xfId="38" applyFont="1" applyBorder="1" applyAlignment="1">
      <alignment horizontal="center" shrinkToFit="1"/>
    </xf>
    <xf numFmtId="0" fontId="77" fillId="0" borderId="12" xfId="0" applyFont="1" applyBorder="1" applyAlignment="1">
      <alignment horizontal="left" shrinkToFit="1"/>
    </xf>
    <xf numFmtId="43" fontId="77" fillId="0" borderId="12" xfId="38" applyFont="1" applyBorder="1" applyAlignment="1">
      <alignment horizontal="right" shrinkToFit="1"/>
    </xf>
    <xf numFmtId="43" fontId="77" fillId="0" borderId="11" xfId="38" applyFont="1" applyBorder="1" applyAlignment="1">
      <alignment horizontal="right" shrinkToFit="1"/>
    </xf>
    <xf numFmtId="0" fontId="77" fillId="0" borderId="11" xfId="0" applyFont="1" applyBorder="1" applyAlignment="1">
      <alignment horizontal="left" shrinkToFit="1"/>
    </xf>
    <xf numFmtId="199" fontId="77" fillId="0" borderId="10" xfId="38" applyNumberFormat="1" applyFont="1" applyBorder="1" applyAlignment="1">
      <alignment horizontal="right" shrinkToFit="1"/>
    </xf>
    <xf numFmtId="199" fontId="77" fillId="0" borderId="13" xfId="38" applyNumberFormat="1" applyFont="1" applyBorder="1" applyAlignment="1">
      <alignment horizontal="right" shrinkToFit="1"/>
    </xf>
    <xf numFmtId="0" fontId="77" fillId="0" borderId="13" xfId="0" applyFont="1" applyBorder="1" applyAlignment="1">
      <alignment horizontal="left" shrinkToFit="1"/>
    </xf>
    <xf numFmtId="0" fontId="77" fillId="0" borderId="13" xfId="0" applyFont="1" applyBorder="1" applyAlignment="1">
      <alignment horizontal="center" shrinkToFit="1"/>
    </xf>
    <xf numFmtId="0" fontId="77" fillId="0" borderId="10" xfId="0" applyFont="1" applyBorder="1" applyAlignment="1">
      <alignment horizontal="left" wrapText="1"/>
    </xf>
    <xf numFmtId="0" fontId="77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shrinkToFit="1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left" shrinkToFit="1"/>
    </xf>
    <xf numFmtId="0" fontId="83" fillId="0" borderId="12" xfId="0" applyFont="1" applyBorder="1" applyAlignment="1">
      <alignment/>
    </xf>
    <xf numFmtId="0" fontId="77" fillId="0" borderId="12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12" xfId="0" applyFont="1" applyBorder="1" applyAlignment="1">
      <alignment/>
    </xf>
    <xf numFmtId="0" fontId="77" fillId="0" borderId="13" xfId="0" applyFont="1" applyBorder="1" applyAlignment="1">
      <alignment shrinkToFit="1"/>
    </xf>
    <xf numFmtId="0" fontId="6" fillId="0" borderId="31" xfId="0" applyFont="1" applyBorder="1" applyAlignment="1">
      <alignment horizontal="left" wrapText="1"/>
    </xf>
    <xf numFmtId="0" fontId="77" fillId="0" borderId="12" xfId="0" applyFont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9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 horizontal="center" shrinkToFit="1"/>
    </xf>
    <xf numFmtId="0" fontId="9" fillId="0" borderId="14" xfId="0" applyFont="1" applyBorder="1" applyAlignment="1">
      <alignment horizontal="left" shrinkToFit="1"/>
    </xf>
    <xf numFmtId="0" fontId="9" fillId="0" borderId="31" xfId="0" applyFont="1" applyBorder="1" applyAlignment="1">
      <alignment horizontal="left" shrinkToFit="1"/>
    </xf>
    <xf numFmtId="0" fontId="9" fillId="0" borderId="11" xfId="0" applyFont="1" applyBorder="1" applyAlignment="1">
      <alignment horizontal="center" shrinkToFit="1"/>
    </xf>
    <xf numFmtId="0" fontId="69" fillId="0" borderId="10" xfId="0" applyFont="1" applyBorder="1" applyAlignment="1">
      <alignment horizontal="left" shrinkToFit="1"/>
    </xf>
    <xf numFmtId="0" fontId="69" fillId="0" borderId="12" xfId="0" applyFont="1" applyBorder="1" applyAlignment="1">
      <alignment horizontal="left" shrinkToFit="1"/>
    </xf>
    <xf numFmtId="0" fontId="69" fillId="0" borderId="12" xfId="0" applyFont="1" applyBorder="1" applyAlignment="1">
      <alignment shrinkToFit="1"/>
    </xf>
    <xf numFmtId="0" fontId="69" fillId="0" borderId="11" xfId="0" applyFont="1" applyBorder="1" applyAlignment="1">
      <alignment shrinkToFit="1"/>
    </xf>
    <xf numFmtId="0" fontId="69" fillId="0" borderId="11" xfId="0" applyFont="1" applyBorder="1" applyAlignment="1">
      <alignment horizontal="left" shrinkToFit="1"/>
    </xf>
    <xf numFmtId="0" fontId="79" fillId="0" borderId="0" xfId="0" applyFont="1" applyAlignment="1">
      <alignment horizontal="center"/>
    </xf>
    <xf numFmtId="0" fontId="9" fillId="0" borderId="10" xfId="0" applyFont="1" applyBorder="1" applyAlignment="1">
      <alignment horizontal="left" shrinkToFit="1"/>
    </xf>
    <xf numFmtId="0" fontId="9" fillId="0" borderId="10" xfId="0" applyFont="1" applyBorder="1" applyAlignment="1">
      <alignment horizontal="center" shrinkToFit="1"/>
    </xf>
    <xf numFmtId="0" fontId="69" fillId="0" borderId="10" xfId="0" applyFont="1" applyBorder="1" applyAlignment="1">
      <alignment shrinkToFit="1"/>
    </xf>
    <xf numFmtId="0" fontId="69" fillId="0" borderId="12" xfId="0" applyFont="1" applyBorder="1" applyAlignment="1">
      <alignment wrapText="1"/>
    </xf>
    <xf numFmtId="0" fontId="6" fillId="0" borderId="11" xfId="0" applyFont="1" applyBorder="1" applyAlignment="1">
      <alignment horizontal="left" shrinkToFit="1"/>
    </xf>
    <xf numFmtId="0" fontId="77" fillId="0" borderId="0" xfId="0" applyFont="1" applyBorder="1" applyAlignment="1">
      <alignment shrinkToFit="1"/>
    </xf>
    <xf numFmtId="0" fontId="77" fillId="0" borderId="12" xfId="0" applyFont="1" applyBorder="1" applyAlignment="1">
      <alignment vertical="center" shrinkToFit="1"/>
    </xf>
    <xf numFmtId="206" fontId="79" fillId="0" borderId="0" xfId="38" applyNumberFormat="1" applyFont="1" applyAlignment="1">
      <alignment horizontal="left"/>
    </xf>
    <xf numFmtId="0" fontId="77" fillId="0" borderId="14" xfId="0" applyFont="1" applyBorder="1" applyAlignment="1">
      <alignment horizontal="left"/>
    </xf>
    <xf numFmtId="0" fontId="6" fillId="0" borderId="12" xfId="0" applyFont="1" applyBorder="1" applyAlignment="1">
      <alignment vertical="top" wrapText="1" shrinkToFit="1"/>
    </xf>
    <xf numFmtId="0" fontId="6" fillId="0" borderId="0" xfId="0" applyFont="1" applyBorder="1" applyAlignment="1">
      <alignment shrinkToFit="1"/>
    </xf>
    <xf numFmtId="0" fontId="6" fillId="0" borderId="12" xfId="0" applyFont="1" applyBorder="1" applyAlignment="1">
      <alignment vertical="top" shrinkToFit="1"/>
    </xf>
    <xf numFmtId="0" fontId="6" fillId="0" borderId="12" xfId="0" applyFont="1" applyBorder="1" applyAlignment="1">
      <alignment horizontal="center" vertical="center" readingOrder="2"/>
    </xf>
    <xf numFmtId="0" fontId="77" fillId="0" borderId="12" xfId="0" applyFont="1" applyBorder="1" applyAlignment="1">
      <alignment horizontal="center" vertical="top"/>
    </xf>
    <xf numFmtId="0" fontId="77" fillId="0" borderId="18" xfId="0" applyFont="1" applyBorder="1" applyAlignment="1">
      <alignment/>
    </xf>
    <xf numFmtId="0" fontId="6" fillId="0" borderId="11" xfId="0" applyFont="1" applyBorder="1" applyAlignment="1">
      <alignment vertical="top" shrinkToFit="1"/>
    </xf>
    <xf numFmtId="0" fontId="77" fillId="0" borderId="12" xfId="0" applyFont="1" applyBorder="1" applyAlignment="1">
      <alignment wrapText="1" shrinkToFit="1"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79" fillId="0" borderId="12" xfId="0" applyFont="1" applyBorder="1" applyAlignment="1">
      <alignment horizontal="center" vertical="center"/>
    </xf>
    <xf numFmtId="0" fontId="77" fillId="0" borderId="14" xfId="0" applyFont="1" applyBorder="1" applyAlignment="1">
      <alignment horizontal="left" shrinkToFit="1"/>
    </xf>
    <xf numFmtId="0" fontId="77" fillId="0" borderId="31" xfId="0" applyFont="1" applyBorder="1" applyAlignment="1">
      <alignment horizontal="left" shrinkToFit="1"/>
    </xf>
    <xf numFmtId="0" fontId="6" fillId="0" borderId="14" xfId="0" applyFont="1" applyBorder="1" applyAlignment="1">
      <alignment shrinkToFit="1"/>
    </xf>
    <xf numFmtId="0" fontId="6" fillId="0" borderId="31" xfId="0" applyFont="1" applyBorder="1" applyAlignment="1">
      <alignment shrinkToFit="1"/>
    </xf>
    <xf numFmtId="199" fontId="6" fillId="0" borderId="14" xfId="38" applyNumberFormat="1" applyFont="1" applyBorder="1" applyAlignment="1">
      <alignment shrinkToFit="1"/>
    </xf>
    <xf numFmtId="199" fontId="6" fillId="0" borderId="12" xfId="40" applyNumberFormat="1" applyFont="1" applyBorder="1" applyAlignment="1">
      <alignment horizontal="center" shrinkToFit="1" readingOrder="2"/>
    </xf>
    <xf numFmtId="0" fontId="6" fillId="0" borderId="10" xfId="0" applyFont="1" applyBorder="1" applyAlignment="1">
      <alignment vertical="top" shrinkToFit="1"/>
    </xf>
    <xf numFmtId="0" fontId="9" fillId="0" borderId="12" xfId="0" applyFont="1" applyBorder="1" applyAlignment="1">
      <alignment vertical="top" shrinkToFit="1"/>
    </xf>
    <xf numFmtId="0" fontId="6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9" fillId="0" borderId="14" xfId="0" applyFont="1" applyBorder="1" applyAlignment="1">
      <alignment horizontal="left"/>
    </xf>
    <xf numFmtId="0" fontId="69" fillId="0" borderId="12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69" fillId="0" borderId="31" xfId="0" applyFont="1" applyBorder="1" applyAlignment="1">
      <alignment horizontal="left"/>
    </xf>
    <xf numFmtId="0" fontId="69" fillId="0" borderId="11" xfId="0" applyFont="1" applyBorder="1" applyAlignment="1">
      <alignment/>
    </xf>
    <xf numFmtId="0" fontId="9" fillId="0" borderId="11" xfId="0" applyFont="1" applyBorder="1" applyAlignment="1">
      <alignment vertical="top" shrinkToFit="1"/>
    </xf>
    <xf numFmtId="0" fontId="69" fillId="0" borderId="12" xfId="0" applyFont="1" applyBorder="1" applyAlignment="1">
      <alignment vertical="top" shrinkToFit="1"/>
    </xf>
    <xf numFmtId="0" fontId="77" fillId="0" borderId="32" xfId="0" applyFont="1" applyBorder="1" applyAlignment="1">
      <alignment vertical="top" shrinkToFit="1"/>
    </xf>
    <xf numFmtId="0" fontId="77" fillId="0" borderId="0" xfId="0" applyFont="1" applyBorder="1" applyAlignment="1">
      <alignment vertical="top" shrinkToFit="1"/>
    </xf>
    <xf numFmtId="0" fontId="79" fillId="0" borderId="10" xfId="0" applyFont="1" applyBorder="1" applyAlignment="1">
      <alignment horizontal="center" vertical="center" shrinkToFit="1"/>
    </xf>
    <xf numFmtId="0" fontId="79" fillId="0" borderId="11" xfId="0" applyFont="1" applyBorder="1" applyAlignment="1">
      <alignment horizontal="center" vertical="center" shrinkToFit="1"/>
    </xf>
    <xf numFmtId="0" fontId="77" fillId="0" borderId="12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shrinkToFit="1"/>
    </xf>
    <xf numFmtId="0" fontId="79" fillId="0" borderId="34" xfId="0" applyFont="1" applyBorder="1" applyAlignment="1">
      <alignment horizontal="center" shrinkToFit="1"/>
    </xf>
    <xf numFmtId="0" fontId="79" fillId="0" borderId="35" xfId="0" applyFont="1" applyBorder="1" applyAlignment="1">
      <alignment horizontal="center" shrinkToFit="1"/>
    </xf>
    <xf numFmtId="0" fontId="77" fillId="0" borderId="0" xfId="0" applyFont="1" applyAlignment="1">
      <alignment horizontal="center"/>
    </xf>
    <xf numFmtId="0" fontId="77" fillId="0" borderId="0" xfId="0" applyFont="1" applyBorder="1" applyAlignment="1">
      <alignment horizontal="right"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0" fontId="79" fillId="0" borderId="0" xfId="0" applyFont="1" applyAlignment="1">
      <alignment horizontal="left"/>
    </xf>
    <xf numFmtId="0" fontId="79" fillId="0" borderId="10" xfId="0" applyFont="1" applyBorder="1" applyAlignment="1">
      <alignment horizontal="center" vertical="center" shrinkToFit="1"/>
    </xf>
    <xf numFmtId="0" fontId="79" fillId="0" borderId="11" xfId="0" applyFont="1" applyBorder="1" applyAlignment="1">
      <alignment horizontal="center" vertical="center" shrinkToFit="1"/>
    </xf>
    <xf numFmtId="0" fontId="79" fillId="0" borderId="17" xfId="0" applyFont="1" applyBorder="1" applyAlignment="1">
      <alignment horizontal="center" shrinkToFit="1"/>
    </xf>
    <xf numFmtId="0" fontId="68" fillId="0" borderId="33" xfId="0" applyFont="1" applyBorder="1" applyAlignment="1">
      <alignment horizontal="center"/>
    </xf>
    <xf numFmtId="0" fontId="68" fillId="0" borderId="34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201" fontId="79" fillId="0" borderId="0" xfId="0" applyNumberFormat="1" applyFont="1" applyAlignment="1">
      <alignment horizontal="center"/>
    </xf>
    <xf numFmtId="0" fontId="77" fillId="0" borderId="12" xfId="0" applyFont="1" applyBorder="1" applyAlignment="1">
      <alignment horizontal="left" vertical="top" shrinkToFit="1"/>
    </xf>
    <xf numFmtId="0" fontId="6" fillId="0" borderId="10" xfId="0" applyFont="1" applyBorder="1" applyAlignment="1">
      <alignment vertical="top" wrapText="1"/>
    </xf>
    <xf numFmtId="199" fontId="77" fillId="0" borderId="10" xfId="38" applyNumberFormat="1" applyFont="1" applyBorder="1" applyAlignment="1">
      <alignment wrapText="1"/>
    </xf>
    <xf numFmtId="49" fontId="79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77" fillId="0" borderId="15" xfId="0" applyFont="1" applyBorder="1" applyAlignment="1">
      <alignment horizontal="center"/>
    </xf>
    <xf numFmtId="0" fontId="77" fillId="0" borderId="16" xfId="0" applyFont="1" applyBorder="1" applyAlignment="1">
      <alignment/>
    </xf>
    <xf numFmtId="199" fontId="6" fillId="0" borderId="16" xfId="0" applyNumberFormat="1" applyFont="1" applyBorder="1" applyAlignment="1">
      <alignment shrinkToFit="1"/>
    </xf>
    <xf numFmtId="0" fontId="7" fillId="0" borderId="0" xfId="0" applyFont="1" applyAlignment="1">
      <alignment horizontal="center" shrinkToFit="1"/>
    </xf>
    <xf numFmtId="199" fontId="6" fillId="0" borderId="11" xfId="38" applyNumberFormat="1" applyFont="1" applyBorder="1" applyAlignment="1">
      <alignment shrinkToFit="1"/>
    </xf>
    <xf numFmtId="199" fontId="6" fillId="0" borderId="11" xfId="40" applyNumberFormat="1" applyFont="1" applyBorder="1" applyAlignment="1">
      <alignment horizontal="center" shrinkToFit="1" readingOrder="2"/>
    </xf>
    <xf numFmtId="0" fontId="9" fillId="0" borderId="14" xfId="0" applyFont="1" applyBorder="1" applyAlignment="1">
      <alignment shrinkToFit="1"/>
    </xf>
    <xf numFmtId="0" fontId="9" fillId="0" borderId="31" xfId="0" applyFont="1" applyBorder="1" applyAlignment="1">
      <alignment shrinkToFit="1"/>
    </xf>
    <xf numFmtId="199" fontId="6" fillId="0" borderId="12" xfId="38" applyNumberFormat="1" applyFont="1" applyBorder="1" applyAlignment="1">
      <alignment vertical="top" shrinkToFit="1"/>
    </xf>
    <xf numFmtId="199" fontId="6" fillId="0" borderId="11" xfId="0" applyNumberFormat="1" applyFont="1" applyBorder="1" applyAlignment="1">
      <alignment shrinkToFit="1"/>
    </xf>
    <xf numFmtId="199" fontId="6" fillId="0" borderId="12" xfId="0" applyNumberFormat="1" applyFont="1" applyBorder="1" applyAlignment="1">
      <alignment shrinkToFit="1"/>
    </xf>
    <xf numFmtId="199" fontId="6" fillId="0" borderId="0" xfId="0" applyNumberFormat="1" applyFont="1" applyBorder="1" applyAlignment="1">
      <alignment shrinkToFit="1"/>
    </xf>
    <xf numFmtId="199" fontId="6" fillId="0" borderId="12" xfId="40" applyNumberFormat="1" applyFont="1" applyBorder="1" applyAlignment="1">
      <alignment horizontal="left" vertical="center" shrinkToFit="1" readingOrder="2"/>
    </xf>
    <xf numFmtId="199" fontId="77" fillId="0" borderId="12" xfId="38" applyNumberFormat="1" applyFont="1" applyBorder="1" applyAlignment="1">
      <alignment shrinkToFit="1"/>
    </xf>
    <xf numFmtId="199" fontId="6" fillId="0" borderId="0" xfId="38" applyNumberFormat="1" applyFont="1" applyBorder="1" applyAlignment="1">
      <alignment shrinkToFit="1"/>
    </xf>
    <xf numFmtId="0" fontId="4" fillId="0" borderId="0" xfId="0" applyFont="1" applyAlignment="1">
      <alignment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14</xdr:row>
      <xdr:rowOff>133350</xdr:rowOff>
    </xdr:from>
    <xdr:to>
      <xdr:col>12</xdr:col>
      <xdr:colOff>180975</xdr:colOff>
      <xdr:row>14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15150" y="3733800"/>
          <a:ext cx="828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8</xdr:row>
      <xdr:rowOff>133350</xdr:rowOff>
    </xdr:from>
    <xdr:to>
      <xdr:col>17</xdr:col>
      <xdr:colOff>209550</xdr:colOff>
      <xdr:row>8</xdr:row>
      <xdr:rowOff>133350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572375" y="219075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8</xdr:row>
      <xdr:rowOff>114300</xdr:rowOff>
    </xdr:from>
    <xdr:to>
      <xdr:col>11</xdr:col>
      <xdr:colOff>171450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200900" y="2171700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13</xdr:row>
      <xdr:rowOff>123825</xdr:rowOff>
    </xdr:from>
    <xdr:to>
      <xdr:col>12</xdr:col>
      <xdr:colOff>161925</xdr:colOff>
      <xdr:row>13</xdr:row>
      <xdr:rowOff>123825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439025" y="34671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8</xdr:row>
      <xdr:rowOff>114300</xdr:rowOff>
    </xdr:from>
    <xdr:to>
      <xdr:col>16</xdr:col>
      <xdr:colOff>133350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8220075" y="2105025"/>
          <a:ext cx="31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123825</xdr:rowOff>
    </xdr:from>
    <xdr:to>
      <xdr:col>15</xdr:col>
      <xdr:colOff>114300</xdr:colOff>
      <xdr:row>12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991475" y="3143250"/>
          <a:ext cx="31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16</xdr:row>
      <xdr:rowOff>152400</xdr:rowOff>
    </xdr:from>
    <xdr:to>
      <xdr:col>15</xdr:col>
      <xdr:colOff>161925</xdr:colOff>
      <xdr:row>16</xdr:row>
      <xdr:rowOff>161925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8029575" y="4200525"/>
          <a:ext cx="323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142875</xdr:rowOff>
    </xdr:from>
    <xdr:to>
      <xdr:col>14</xdr:col>
      <xdr:colOff>161925</xdr:colOff>
      <xdr:row>19</xdr:row>
      <xdr:rowOff>152400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820025" y="4962525"/>
          <a:ext cx="323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8</xdr:row>
      <xdr:rowOff>123825</xdr:rowOff>
    </xdr:from>
    <xdr:to>
      <xdr:col>17</xdr:col>
      <xdr:colOff>171450</xdr:colOff>
      <xdr:row>8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343650" y="2114550"/>
          <a:ext cx="2438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12</xdr:row>
      <xdr:rowOff>95250</xdr:rowOff>
    </xdr:from>
    <xdr:to>
      <xdr:col>17</xdr:col>
      <xdr:colOff>171450</xdr:colOff>
      <xdr:row>12</xdr:row>
      <xdr:rowOff>104775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343650" y="3114675"/>
          <a:ext cx="2438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142875</xdr:rowOff>
    </xdr:from>
    <xdr:to>
      <xdr:col>17</xdr:col>
      <xdr:colOff>171450</xdr:colOff>
      <xdr:row>17</xdr:row>
      <xdr:rowOff>152400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343650" y="4448175"/>
          <a:ext cx="2438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8</xdr:row>
      <xdr:rowOff>85725</xdr:rowOff>
    </xdr:from>
    <xdr:to>
      <xdr:col>11</xdr:col>
      <xdr:colOff>200025</xdr:colOff>
      <xdr:row>8</xdr:row>
      <xdr:rowOff>95250</xdr:rowOff>
    </xdr:to>
    <xdr:sp>
      <xdr:nvSpPr>
        <xdr:cNvPr id="1" name="ลูกศรเชื่อมต่อแบบตรง 30"/>
        <xdr:cNvSpPr>
          <a:spLocks/>
        </xdr:cNvSpPr>
      </xdr:nvSpPr>
      <xdr:spPr>
        <a:xfrm flipV="1">
          <a:off x="7581900" y="2143125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190500</xdr:rowOff>
    </xdr:from>
    <xdr:to>
      <xdr:col>14</xdr:col>
      <xdr:colOff>161925</xdr:colOff>
      <xdr:row>17</xdr:row>
      <xdr:rowOff>209550</xdr:rowOff>
    </xdr:to>
    <xdr:sp>
      <xdr:nvSpPr>
        <xdr:cNvPr id="2" name="ลูกศรเชื่อมต่อแบบตรง 35"/>
        <xdr:cNvSpPr>
          <a:spLocks/>
        </xdr:cNvSpPr>
      </xdr:nvSpPr>
      <xdr:spPr>
        <a:xfrm>
          <a:off x="7410450" y="4562475"/>
          <a:ext cx="9429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25</xdr:row>
      <xdr:rowOff>85725</xdr:rowOff>
    </xdr:from>
    <xdr:to>
      <xdr:col>17</xdr:col>
      <xdr:colOff>104775</xdr:colOff>
      <xdr:row>25</xdr:row>
      <xdr:rowOff>104775</xdr:rowOff>
    </xdr:to>
    <xdr:sp>
      <xdr:nvSpPr>
        <xdr:cNvPr id="3" name="ลูกศรเชื่อมต่อแบบตรง 38"/>
        <xdr:cNvSpPr>
          <a:spLocks/>
        </xdr:cNvSpPr>
      </xdr:nvSpPr>
      <xdr:spPr>
        <a:xfrm>
          <a:off x="6629400" y="6515100"/>
          <a:ext cx="22955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42</xdr:row>
      <xdr:rowOff>95250</xdr:rowOff>
    </xdr:from>
    <xdr:to>
      <xdr:col>17</xdr:col>
      <xdr:colOff>104775</xdr:colOff>
      <xdr:row>42</xdr:row>
      <xdr:rowOff>114300</xdr:rowOff>
    </xdr:to>
    <xdr:sp>
      <xdr:nvSpPr>
        <xdr:cNvPr id="4" name="ลูกศรเชื่อมต่อแบบตรง 41"/>
        <xdr:cNvSpPr>
          <a:spLocks/>
        </xdr:cNvSpPr>
      </xdr:nvSpPr>
      <xdr:spPr>
        <a:xfrm>
          <a:off x="6543675" y="10896600"/>
          <a:ext cx="2381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59</xdr:row>
      <xdr:rowOff>123825</xdr:rowOff>
    </xdr:from>
    <xdr:to>
      <xdr:col>17</xdr:col>
      <xdr:colOff>171450</xdr:colOff>
      <xdr:row>59</xdr:row>
      <xdr:rowOff>161925</xdr:rowOff>
    </xdr:to>
    <xdr:sp>
      <xdr:nvSpPr>
        <xdr:cNvPr id="5" name="ลูกศรเชื่อมต่อแบบตรง 43"/>
        <xdr:cNvSpPr>
          <a:spLocks/>
        </xdr:cNvSpPr>
      </xdr:nvSpPr>
      <xdr:spPr>
        <a:xfrm>
          <a:off x="6572250" y="15297150"/>
          <a:ext cx="2419350" cy="38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76</xdr:row>
      <xdr:rowOff>85725</xdr:rowOff>
    </xdr:from>
    <xdr:to>
      <xdr:col>17</xdr:col>
      <xdr:colOff>104775</xdr:colOff>
      <xdr:row>76</xdr:row>
      <xdr:rowOff>104775</xdr:rowOff>
    </xdr:to>
    <xdr:sp>
      <xdr:nvSpPr>
        <xdr:cNvPr id="6" name="ลูกศรเชื่อมต่อแบบตรง 46"/>
        <xdr:cNvSpPr>
          <a:spLocks/>
        </xdr:cNvSpPr>
      </xdr:nvSpPr>
      <xdr:spPr>
        <a:xfrm flipV="1">
          <a:off x="6572250" y="19631025"/>
          <a:ext cx="23526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93</xdr:row>
      <xdr:rowOff>247650</xdr:rowOff>
    </xdr:from>
    <xdr:to>
      <xdr:col>14</xdr:col>
      <xdr:colOff>0</xdr:colOff>
      <xdr:row>93</xdr:row>
      <xdr:rowOff>257175</xdr:rowOff>
    </xdr:to>
    <xdr:sp>
      <xdr:nvSpPr>
        <xdr:cNvPr id="7" name="ลูกศรเชื่อมต่อแบบตรง 48"/>
        <xdr:cNvSpPr>
          <a:spLocks/>
        </xdr:cNvSpPr>
      </xdr:nvSpPr>
      <xdr:spPr>
        <a:xfrm>
          <a:off x="7791450" y="24164925"/>
          <a:ext cx="400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98</xdr:row>
      <xdr:rowOff>114300</xdr:rowOff>
    </xdr:from>
    <xdr:to>
      <xdr:col>16</xdr:col>
      <xdr:colOff>190500</xdr:colOff>
      <xdr:row>98</xdr:row>
      <xdr:rowOff>133350</xdr:rowOff>
    </xdr:to>
    <xdr:sp>
      <xdr:nvSpPr>
        <xdr:cNvPr id="8" name="ลูกศรเชื่อมต่อแบบตรง 50"/>
        <xdr:cNvSpPr>
          <a:spLocks/>
        </xdr:cNvSpPr>
      </xdr:nvSpPr>
      <xdr:spPr>
        <a:xfrm>
          <a:off x="7724775" y="25317450"/>
          <a:ext cx="10763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103</xdr:row>
      <xdr:rowOff>123825</xdr:rowOff>
    </xdr:from>
    <xdr:to>
      <xdr:col>15</xdr:col>
      <xdr:colOff>200025</xdr:colOff>
      <xdr:row>103</xdr:row>
      <xdr:rowOff>133350</xdr:rowOff>
    </xdr:to>
    <xdr:sp>
      <xdr:nvSpPr>
        <xdr:cNvPr id="9" name="ลูกศรเชื่อมต่อแบบตรง 52"/>
        <xdr:cNvSpPr>
          <a:spLocks/>
        </xdr:cNvSpPr>
      </xdr:nvSpPr>
      <xdr:spPr>
        <a:xfrm>
          <a:off x="7810500" y="26612850"/>
          <a:ext cx="7905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110</xdr:row>
      <xdr:rowOff>123825</xdr:rowOff>
    </xdr:from>
    <xdr:to>
      <xdr:col>16</xdr:col>
      <xdr:colOff>161925</xdr:colOff>
      <xdr:row>110</xdr:row>
      <xdr:rowOff>123825</xdr:rowOff>
    </xdr:to>
    <xdr:sp>
      <xdr:nvSpPr>
        <xdr:cNvPr id="10" name="ลูกศรเชื่อมต่อแบบตรง 54"/>
        <xdr:cNvSpPr>
          <a:spLocks/>
        </xdr:cNvSpPr>
      </xdr:nvSpPr>
      <xdr:spPr>
        <a:xfrm>
          <a:off x="7800975" y="284130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116</xdr:row>
      <xdr:rowOff>114300</xdr:rowOff>
    </xdr:from>
    <xdr:to>
      <xdr:col>17</xdr:col>
      <xdr:colOff>152400</xdr:colOff>
      <xdr:row>116</xdr:row>
      <xdr:rowOff>123825</xdr:rowOff>
    </xdr:to>
    <xdr:sp>
      <xdr:nvSpPr>
        <xdr:cNvPr id="11" name="ลูกศรเชื่อมต่อแบบตรง 58"/>
        <xdr:cNvSpPr>
          <a:spLocks/>
        </xdr:cNvSpPr>
      </xdr:nvSpPr>
      <xdr:spPr>
        <a:xfrm>
          <a:off x="7172325" y="29946600"/>
          <a:ext cx="1800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121</xdr:row>
      <xdr:rowOff>104775</xdr:rowOff>
    </xdr:from>
    <xdr:to>
      <xdr:col>17</xdr:col>
      <xdr:colOff>142875</xdr:colOff>
      <xdr:row>121</xdr:row>
      <xdr:rowOff>114300</xdr:rowOff>
    </xdr:to>
    <xdr:sp>
      <xdr:nvSpPr>
        <xdr:cNvPr id="12" name="ลูกศรเชื่อมต่อแบบตรง 60"/>
        <xdr:cNvSpPr>
          <a:spLocks/>
        </xdr:cNvSpPr>
      </xdr:nvSpPr>
      <xdr:spPr>
        <a:xfrm flipV="1">
          <a:off x="7172325" y="31222950"/>
          <a:ext cx="17907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8</xdr:row>
      <xdr:rowOff>104775</xdr:rowOff>
    </xdr:from>
    <xdr:to>
      <xdr:col>9</xdr:col>
      <xdr:colOff>142875</xdr:colOff>
      <xdr:row>8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6762750" y="2162175"/>
          <a:ext cx="31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8</xdr:row>
      <xdr:rowOff>95250</xdr:rowOff>
    </xdr:from>
    <xdr:to>
      <xdr:col>12</xdr:col>
      <xdr:colOff>190500</xdr:colOff>
      <xdr:row>8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7562850" y="2152650"/>
          <a:ext cx="190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104775</xdr:rowOff>
    </xdr:from>
    <xdr:to>
      <xdr:col>10</xdr:col>
      <xdr:colOff>180975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72300" y="2162175"/>
          <a:ext cx="3524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125</xdr:row>
      <xdr:rowOff>104775</xdr:rowOff>
    </xdr:from>
    <xdr:to>
      <xdr:col>11</xdr:col>
      <xdr:colOff>200025</xdr:colOff>
      <xdr:row>125</xdr:row>
      <xdr:rowOff>104775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6829425" y="319468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85725</xdr:rowOff>
    </xdr:from>
    <xdr:to>
      <xdr:col>17</xdr:col>
      <xdr:colOff>123825</xdr:colOff>
      <xdr:row>8</xdr:row>
      <xdr:rowOff>95250</xdr:rowOff>
    </xdr:to>
    <xdr:sp>
      <xdr:nvSpPr>
        <xdr:cNvPr id="2" name="ลูกศรเชื่อมต่อแบบตรง 9"/>
        <xdr:cNvSpPr>
          <a:spLocks/>
        </xdr:cNvSpPr>
      </xdr:nvSpPr>
      <xdr:spPr>
        <a:xfrm>
          <a:off x="8181975" y="2143125"/>
          <a:ext cx="447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270</xdr:row>
      <xdr:rowOff>133350</xdr:rowOff>
    </xdr:from>
    <xdr:to>
      <xdr:col>11</xdr:col>
      <xdr:colOff>200025</xdr:colOff>
      <xdr:row>270</xdr:row>
      <xdr:rowOff>133350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6829425" y="69342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294</xdr:row>
      <xdr:rowOff>104775</xdr:rowOff>
    </xdr:from>
    <xdr:to>
      <xdr:col>17</xdr:col>
      <xdr:colOff>190500</xdr:colOff>
      <xdr:row>294</xdr:row>
      <xdr:rowOff>104775</xdr:rowOff>
    </xdr:to>
    <xdr:sp>
      <xdr:nvSpPr>
        <xdr:cNvPr id="4" name="ลูกศรเชื่อมต่อแบบตรง 11"/>
        <xdr:cNvSpPr>
          <a:spLocks/>
        </xdr:cNvSpPr>
      </xdr:nvSpPr>
      <xdr:spPr>
        <a:xfrm flipV="1">
          <a:off x="7267575" y="755046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12</xdr:row>
      <xdr:rowOff>104775</xdr:rowOff>
    </xdr:from>
    <xdr:to>
      <xdr:col>11</xdr:col>
      <xdr:colOff>114300</xdr:colOff>
      <xdr:row>12</xdr:row>
      <xdr:rowOff>114300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6915150" y="3190875"/>
          <a:ext cx="447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76</xdr:row>
      <xdr:rowOff>133350</xdr:rowOff>
    </xdr:from>
    <xdr:to>
      <xdr:col>12</xdr:col>
      <xdr:colOff>9525</xdr:colOff>
      <xdr:row>76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6848475" y="197358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101</xdr:row>
      <xdr:rowOff>104775</xdr:rowOff>
    </xdr:from>
    <xdr:to>
      <xdr:col>12</xdr:col>
      <xdr:colOff>19050</xdr:colOff>
      <xdr:row>101</xdr:row>
      <xdr:rowOff>104775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858000" y="25755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173</xdr:row>
      <xdr:rowOff>104775</xdr:rowOff>
    </xdr:from>
    <xdr:to>
      <xdr:col>11</xdr:col>
      <xdr:colOff>190500</xdr:colOff>
      <xdr:row>173</xdr:row>
      <xdr:rowOff>104775</xdr:rowOff>
    </xdr:to>
    <xdr:sp>
      <xdr:nvSpPr>
        <xdr:cNvPr id="8" name="ลูกศรเชื่อมต่อแบบตรง 21"/>
        <xdr:cNvSpPr>
          <a:spLocks/>
        </xdr:cNvSpPr>
      </xdr:nvSpPr>
      <xdr:spPr>
        <a:xfrm>
          <a:off x="6819900" y="442912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222</xdr:row>
      <xdr:rowOff>161925</xdr:rowOff>
    </xdr:from>
    <xdr:to>
      <xdr:col>12</xdr:col>
      <xdr:colOff>0</xdr:colOff>
      <xdr:row>222</xdr:row>
      <xdr:rowOff>161925</xdr:rowOff>
    </xdr:to>
    <xdr:sp>
      <xdr:nvSpPr>
        <xdr:cNvPr id="9" name="ลูกศรเชื่อมต่อแบบตรง 24"/>
        <xdr:cNvSpPr>
          <a:spLocks/>
        </xdr:cNvSpPr>
      </xdr:nvSpPr>
      <xdr:spPr>
        <a:xfrm>
          <a:off x="6838950" y="569880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246</xdr:row>
      <xdr:rowOff>104775</xdr:rowOff>
    </xdr:from>
    <xdr:to>
      <xdr:col>11</xdr:col>
      <xdr:colOff>200025</xdr:colOff>
      <xdr:row>246</xdr:row>
      <xdr:rowOff>104775</xdr:rowOff>
    </xdr:to>
    <xdr:sp>
      <xdr:nvSpPr>
        <xdr:cNvPr id="10" name="ลูกศรเชื่อมต่อแบบตรง 27"/>
        <xdr:cNvSpPr>
          <a:spLocks/>
        </xdr:cNvSpPr>
      </xdr:nvSpPr>
      <xdr:spPr>
        <a:xfrm>
          <a:off x="6829425" y="631221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250</xdr:row>
      <xdr:rowOff>104775</xdr:rowOff>
    </xdr:from>
    <xdr:to>
      <xdr:col>12</xdr:col>
      <xdr:colOff>0</xdr:colOff>
      <xdr:row>250</xdr:row>
      <xdr:rowOff>104775</xdr:rowOff>
    </xdr:to>
    <xdr:sp>
      <xdr:nvSpPr>
        <xdr:cNvPr id="11" name="ลูกศรเชื่อมต่อแบบตรง 28"/>
        <xdr:cNvSpPr>
          <a:spLocks/>
        </xdr:cNvSpPr>
      </xdr:nvSpPr>
      <xdr:spPr>
        <a:xfrm>
          <a:off x="6838950" y="641508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200025</xdr:colOff>
      <xdr:row>301</xdr:row>
      <xdr:rowOff>114300</xdr:rowOff>
    </xdr:from>
    <xdr:to>
      <xdr:col>17</xdr:col>
      <xdr:colOff>200025</xdr:colOff>
      <xdr:row>301</xdr:row>
      <xdr:rowOff>133350</xdr:rowOff>
    </xdr:to>
    <xdr:sp>
      <xdr:nvSpPr>
        <xdr:cNvPr id="12" name="ลูกศรเชื่อมต่อแบบตรง 29"/>
        <xdr:cNvSpPr>
          <a:spLocks/>
        </xdr:cNvSpPr>
      </xdr:nvSpPr>
      <xdr:spPr>
        <a:xfrm flipV="1">
          <a:off x="7239000" y="77314425"/>
          <a:ext cx="14668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318</xdr:row>
      <xdr:rowOff>114300</xdr:rowOff>
    </xdr:from>
    <xdr:to>
      <xdr:col>12</xdr:col>
      <xdr:colOff>0</xdr:colOff>
      <xdr:row>318</xdr:row>
      <xdr:rowOff>114300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6838950" y="81705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115</xdr:row>
      <xdr:rowOff>123825</xdr:rowOff>
    </xdr:from>
    <xdr:to>
      <xdr:col>12</xdr:col>
      <xdr:colOff>9525</xdr:colOff>
      <xdr:row>115</xdr:row>
      <xdr:rowOff>123825</xdr:rowOff>
    </xdr:to>
    <xdr:sp>
      <xdr:nvSpPr>
        <xdr:cNvPr id="14" name="ลูกศรเชื่อมต่อแบบตรง 33"/>
        <xdr:cNvSpPr>
          <a:spLocks/>
        </xdr:cNvSpPr>
      </xdr:nvSpPr>
      <xdr:spPr>
        <a:xfrm>
          <a:off x="6848475" y="293751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133350</xdr:rowOff>
    </xdr:from>
    <xdr:to>
      <xdr:col>11</xdr:col>
      <xdr:colOff>200025</xdr:colOff>
      <xdr:row>27</xdr:row>
      <xdr:rowOff>133350</xdr:rowOff>
    </xdr:to>
    <xdr:sp>
      <xdr:nvSpPr>
        <xdr:cNvPr id="15" name="ลูกศรเชื่อมต่อแบบตรง 34"/>
        <xdr:cNvSpPr>
          <a:spLocks/>
        </xdr:cNvSpPr>
      </xdr:nvSpPr>
      <xdr:spPr>
        <a:xfrm>
          <a:off x="6829425" y="7096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142875</xdr:rowOff>
    </xdr:from>
    <xdr:to>
      <xdr:col>12</xdr:col>
      <xdr:colOff>9525</xdr:colOff>
      <xdr:row>31</xdr:row>
      <xdr:rowOff>142875</xdr:rowOff>
    </xdr:to>
    <xdr:sp>
      <xdr:nvSpPr>
        <xdr:cNvPr id="16" name="ลูกศรเชื่อมต่อแบบตรง 35"/>
        <xdr:cNvSpPr>
          <a:spLocks/>
        </xdr:cNvSpPr>
      </xdr:nvSpPr>
      <xdr:spPr>
        <a:xfrm>
          <a:off x="6848475" y="81343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51</xdr:row>
      <xdr:rowOff>114300</xdr:rowOff>
    </xdr:from>
    <xdr:to>
      <xdr:col>18</xdr:col>
      <xdr:colOff>19050</xdr:colOff>
      <xdr:row>51</xdr:row>
      <xdr:rowOff>123825</xdr:rowOff>
    </xdr:to>
    <xdr:sp>
      <xdr:nvSpPr>
        <xdr:cNvPr id="17" name="ลูกศรเชื่อมต่อแบบตรง 36"/>
        <xdr:cNvSpPr>
          <a:spLocks/>
        </xdr:cNvSpPr>
      </xdr:nvSpPr>
      <xdr:spPr>
        <a:xfrm flipV="1">
          <a:off x="7267575" y="13268325"/>
          <a:ext cx="1466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209550</xdr:colOff>
      <xdr:row>55</xdr:row>
      <xdr:rowOff>104775</xdr:rowOff>
    </xdr:from>
    <xdr:to>
      <xdr:col>17</xdr:col>
      <xdr:colOff>200025</xdr:colOff>
      <xdr:row>55</xdr:row>
      <xdr:rowOff>114300</xdr:rowOff>
    </xdr:to>
    <xdr:sp>
      <xdr:nvSpPr>
        <xdr:cNvPr id="18" name="ลูกศรเชื่อมต่อแบบตรง 37"/>
        <xdr:cNvSpPr>
          <a:spLocks/>
        </xdr:cNvSpPr>
      </xdr:nvSpPr>
      <xdr:spPr>
        <a:xfrm>
          <a:off x="7248525" y="14287500"/>
          <a:ext cx="1457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128</xdr:row>
      <xdr:rowOff>104775</xdr:rowOff>
    </xdr:from>
    <xdr:to>
      <xdr:col>12</xdr:col>
      <xdr:colOff>0</xdr:colOff>
      <xdr:row>128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39000" y="255841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168</xdr:row>
      <xdr:rowOff>104775</xdr:rowOff>
    </xdr:from>
    <xdr:to>
      <xdr:col>12</xdr:col>
      <xdr:colOff>0</xdr:colOff>
      <xdr:row>168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239000" y="32556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194</xdr:row>
      <xdr:rowOff>104775</xdr:rowOff>
    </xdr:from>
    <xdr:to>
      <xdr:col>12</xdr:col>
      <xdr:colOff>9525</xdr:colOff>
      <xdr:row>194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239000" y="376618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231</xdr:row>
      <xdr:rowOff>114300</xdr:rowOff>
    </xdr:from>
    <xdr:to>
      <xdr:col>11</xdr:col>
      <xdr:colOff>209550</xdr:colOff>
      <xdr:row>231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239000" y="447675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114300</xdr:rowOff>
    </xdr:from>
    <xdr:to>
      <xdr:col>11</xdr:col>
      <xdr:colOff>200025</xdr:colOff>
      <xdr:row>245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229475" y="475488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261</xdr:row>
      <xdr:rowOff>104775</xdr:rowOff>
    </xdr:from>
    <xdr:to>
      <xdr:col>11</xdr:col>
      <xdr:colOff>209550</xdr:colOff>
      <xdr:row>261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239000" y="507396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271</xdr:row>
      <xdr:rowOff>104775</xdr:rowOff>
    </xdr:from>
    <xdr:to>
      <xdr:col>11</xdr:col>
      <xdr:colOff>200025</xdr:colOff>
      <xdr:row>271</xdr:row>
      <xdr:rowOff>104775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229475" y="527304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112</xdr:row>
      <xdr:rowOff>114300</xdr:rowOff>
    </xdr:from>
    <xdr:to>
      <xdr:col>11</xdr:col>
      <xdr:colOff>200025</xdr:colOff>
      <xdr:row>112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229475" y="224028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114300</xdr:rowOff>
    </xdr:from>
    <xdr:to>
      <xdr:col>11</xdr:col>
      <xdr:colOff>200025</xdr:colOff>
      <xdr:row>86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229475" y="172307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114300</xdr:rowOff>
    </xdr:from>
    <xdr:to>
      <xdr:col>11</xdr:col>
      <xdr:colOff>200025</xdr:colOff>
      <xdr:row>73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229475" y="146780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114300</xdr:rowOff>
    </xdr:from>
    <xdr:to>
      <xdr:col>11</xdr:col>
      <xdr:colOff>200025</xdr:colOff>
      <xdr:row>8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229475" y="17049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104775</xdr:rowOff>
    </xdr:from>
    <xdr:to>
      <xdr:col>11</xdr:col>
      <xdr:colOff>200025</xdr:colOff>
      <xdr:row>34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229475" y="68961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95250</xdr:rowOff>
    </xdr:from>
    <xdr:to>
      <xdr:col>11</xdr:col>
      <xdr:colOff>200025</xdr:colOff>
      <xdr:row>51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7229475" y="102774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114300</xdr:rowOff>
    </xdr:from>
    <xdr:to>
      <xdr:col>11</xdr:col>
      <xdr:colOff>200025</xdr:colOff>
      <xdr:row>60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229475" y="120967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104775</xdr:rowOff>
    </xdr:from>
    <xdr:to>
      <xdr:col>11</xdr:col>
      <xdr:colOff>200025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715125" y="1695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95250</xdr:rowOff>
    </xdr:from>
    <xdr:to>
      <xdr:col>12</xdr:col>
      <xdr:colOff>9525</xdr:colOff>
      <xdr:row>8</xdr:row>
      <xdr:rowOff>95250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05625" y="16859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123825</xdr:rowOff>
    </xdr:from>
    <xdr:to>
      <xdr:col>17</xdr:col>
      <xdr:colOff>133350</xdr:colOff>
      <xdr:row>8</xdr:row>
      <xdr:rowOff>133350</xdr:rowOff>
    </xdr:to>
    <xdr:sp>
      <xdr:nvSpPr>
        <xdr:cNvPr id="1" name="ลูกศรเชื่อมต่อแบบตรง 3"/>
        <xdr:cNvSpPr>
          <a:spLocks/>
        </xdr:cNvSpPr>
      </xdr:nvSpPr>
      <xdr:spPr>
        <a:xfrm flipV="1">
          <a:off x="6400800" y="2181225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123825</xdr:rowOff>
    </xdr:from>
    <xdr:to>
      <xdr:col>11</xdr:col>
      <xdr:colOff>190500</xdr:colOff>
      <xdr:row>26</xdr:row>
      <xdr:rowOff>123825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6943725" y="62960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67</xdr:row>
      <xdr:rowOff>114300</xdr:rowOff>
    </xdr:from>
    <xdr:to>
      <xdr:col>17</xdr:col>
      <xdr:colOff>190500</xdr:colOff>
      <xdr:row>67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6343650" y="16830675"/>
          <a:ext cx="2457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114300</xdr:rowOff>
    </xdr:from>
    <xdr:to>
      <xdr:col>15</xdr:col>
      <xdr:colOff>9525</xdr:colOff>
      <xdr:row>17</xdr:row>
      <xdr:rowOff>123825</xdr:rowOff>
    </xdr:to>
    <xdr:sp>
      <xdr:nvSpPr>
        <xdr:cNvPr id="4" name="ลูกศรเชื่อมต่อแบบตรง 15"/>
        <xdr:cNvSpPr>
          <a:spLocks/>
        </xdr:cNvSpPr>
      </xdr:nvSpPr>
      <xdr:spPr>
        <a:xfrm flipV="1">
          <a:off x="7562850" y="4486275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190500</xdr:colOff>
      <xdr:row>43</xdr:row>
      <xdr:rowOff>133350</xdr:rowOff>
    </xdr:from>
    <xdr:to>
      <xdr:col>17</xdr:col>
      <xdr:colOff>200025</xdr:colOff>
      <xdr:row>43</xdr:row>
      <xdr:rowOff>142875</xdr:rowOff>
    </xdr:to>
    <xdr:sp>
      <xdr:nvSpPr>
        <xdr:cNvPr id="5" name="ลูกศรเชื่อมต่อแบบตรง 12"/>
        <xdr:cNvSpPr>
          <a:spLocks/>
        </xdr:cNvSpPr>
      </xdr:nvSpPr>
      <xdr:spPr>
        <a:xfrm flipV="1">
          <a:off x="7334250" y="106775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58</xdr:row>
      <xdr:rowOff>104775</xdr:rowOff>
    </xdr:from>
    <xdr:to>
      <xdr:col>17</xdr:col>
      <xdr:colOff>171450</xdr:colOff>
      <xdr:row>58</xdr:row>
      <xdr:rowOff>104775</xdr:rowOff>
    </xdr:to>
    <xdr:sp>
      <xdr:nvSpPr>
        <xdr:cNvPr id="6" name="ลูกศรเชื่อมต่อแบบตรง 18"/>
        <xdr:cNvSpPr>
          <a:spLocks/>
        </xdr:cNvSpPr>
      </xdr:nvSpPr>
      <xdr:spPr>
        <a:xfrm>
          <a:off x="6324600" y="14506575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63</xdr:row>
      <xdr:rowOff>95250</xdr:rowOff>
    </xdr:from>
    <xdr:to>
      <xdr:col>17</xdr:col>
      <xdr:colOff>171450</xdr:colOff>
      <xdr:row>63</xdr:row>
      <xdr:rowOff>95250</xdr:rowOff>
    </xdr:to>
    <xdr:sp>
      <xdr:nvSpPr>
        <xdr:cNvPr id="7" name="ลูกศรเชื่อมต่อแบบตรง 19"/>
        <xdr:cNvSpPr>
          <a:spLocks/>
        </xdr:cNvSpPr>
      </xdr:nvSpPr>
      <xdr:spPr>
        <a:xfrm>
          <a:off x="6334125" y="1578292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123825</xdr:rowOff>
    </xdr:from>
    <xdr:to>
      <xdr:col>11</xdr:col>
      <xdr:colOff>200025</xdr:colOff>
      <xdr:row>34</xdr:row>
      <xdr:rowOff>123825</xdr:rowOff>
    </xdr:to>
    <xdr:sp>
      <xdr:nvSpPr>
        <xdr:cNvPr id="8" name="ลูกศรเชื่อมต่อแบบตรง 7"/>
        <xdr:cNvSpPr>
          <a:spLocks/>
        </xdr:cNvSpPr>
      </xdr:nvSpPr>
      <xdr:spPr>
        <a:xfrm>
          <a:off x="6953250" y="83534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51</xdr:row>
      <xdr:rowOff>161925</xdr:rowOff>
    </xdr:from>
    <xdr:to>
      <xdr:col>17</xdr:col>
      <xdr:colOff>171450</xdr:colOff>
      <xdr:row>51</xdr:row>
      <xdr:rowOff>161925</xdr:rowOff>
    </xdr:to>
    <xdr:sp>
      <xdr:nvSpPr>
        <xdr:cNvPr id="9" name="ลูกศรเชื่อมต่อแบบตรง 18"/>
        <xdr:cNvSpPr>
          <a:spLocks/>
        </xdr:cNvSpPr>
      </xdr:nvSpPr>
      <xdr:spPr>
        <a:xfrm>
          <a:off x="6334125" y="1276350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114300</xdr:rowOff>
    </xdr:from>
    <xdr:to>
      <xdr:col>12</xdr:col>
      <xdr:colOff>0</xdr:colOff>
      <xdr:row>8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39000" y="17049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142875</xdr:rowOff>
    </xdr:from>
    <xdr:to>
      <xdr:col>11</xdr:col>
      <xdr:colOff>200025</xdr:colOff>
      <xdr:row>8</xdr:row>
      <xdr:rowOff>142875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962775" y="22002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95250</xdr:rowOff>
    </xdr:from>
    <xdr:to>
      <xdr:col>11</xdr:col>
      <xdr:colOff>200025</xdr:colOff>
      <xdr:row>24</xdr:row>
      <xdr:rowOff>95250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962775" y="6267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133350</xdr:rowOff>
    </xdr:from>
    <xdr:to>
      <xdr:col>12</xdr:col>
      <xdr:colOff>0</xdr:colOff>
      <xdr:row>40</xdr:row>
      <xdr:rowOff>133350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972300" y="104203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95250</xdr:rowOff>
    </xdr:from>
    <xdr:to>
      <xdr:col>11</xdr:col>
      <xdr:colOff>200025</xdr:colOff>
      <xdr:row>56</xdr:row>
      <xdr:rowOff>95250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6962775" y="144970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8</xdr:row>
      <xdr:rowOff>104775</xdr:rowOff>
    </xdr:from>
    <xdr:to>
      <xdr:col>13</xdr:col>
      <xdr:colOff>28575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562850" y="21621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114300</xdr:rowOff>
    </xdr:from>
    <xdr:to>
      <xdr:col>17</xdr:col>
      <xdr:colOff>133350</xdr:colOff>
      <xdr:row>12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315075" y="3200400"/>
          <a:ext cx="2428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123825</xdr:rowOff>
    </xdr:from>
    <xdr:to>
      <xdr:col>13</xdr:col>
      <xdr:colOff>19050</xdr:colOff>
      <xdr:row>16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943725" y="423862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8</xdr:row>
      <xdr:rowOff>104775</xdr:rowOff>
    </xdr:from>
    <xdr:to>
      <xdr:col>15</xdr:col>
      <xdr:colOff>0</xdr:colOff>
      <xdr:row>8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8181975" y="2162175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13</xdr:row>
      <xdr:rowOff>104775</xdr:rowOff>
    </xdr:from>
    <xdr:to>
      <xdr:col>13</xdr:col>
      <xdr:colOff>19050</xdr:colOff>
      <xdr:row>13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781925" y="3448050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133350</xdr:rowOff>
    </xdr:from>
    <xdr:to>
      <xdr:col>17</xdr:col>
      <xdr:colOff>133350</xdr:colOff>
      <xdr:row>18</xdr:row>
      <xdr:rowOff>142875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6610350" y="4762500"/>
          <a:ext cx="2352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25</xdr:row>
      <xdr:rowOff>66675</xdr:rowOff>
    </xdr:from>
    <xdr:to>
      <xdr:col>17</xdr:col>
      <xdr:colOff>123825</xdr:colOff>
      <xdr:row>25</xdr:row>
      <xdr:rowOff>85725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6610350" y="6496050"/>
          <a:ext cx="23431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104775</xdr:rowOff>
    </xdr:from>
    <xdr:to>
      <xdr:col>17</xdr:col>
      <xdr:colOff>171450</xdr:colOff>
      <xdr:row>30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6629400" y="7820025"/>
          <a:ext cx="2371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85725</xdr:rowOff>
    </xdr:from>
    <xdr:to>
      <xdr:col>17</xdr:col>
      <xdr:colOff>104775</xdr:colOff>
      <xdr:row>35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6581775" y="9086850"/>
          <a:ext cx="2352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41</xdr:row>
      <xdr:rowOff>85725</xdr:rowOff>
    </xdr:from>
    <xdr:to>
      <xdr:col>17</xdr:col>
      <xdr:colOff>123825</xdr:colOff>
      <xdr:row>41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V="1">
          <a:off x="6591300" y="10629900"/>
          <a:ext cx="23622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46</xdr:row>
      <xdr:rowOff>104775</xdr:rowOff>
    </xdr:from>
    <xdr:to>
      <xdr:col>17</xdr:col>
      <xdr:colOff>161925</xdr:colOff>
      <xdr:row>46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6581775" y="1193482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57</xdr:row>
      <xdr:rowOff>85725</xdr:rowOff>
    </xdr:from>
    <xdr:to>
      <xdr:col>17</xdr:col>
      <xdr:colOff>142875</xdr:colOff>
      <xdr:row>57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581775" y="14744700"/>
          <a:ext cx="23907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63</xdr:row>
      <xdr:rowOff>133350</xdr:rowOff>
    </xdr:from>
    <xdr:to>
      <xdr:col>17</xdr:col>
      <xdr:colOff>142875</xdr:colOff>
      <xdr:row>63</xdr:row>
      <xdr:rowOff>133350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6591300" y="163353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68</xdr:row>
      <xdr:rowOff>85725</xdr:rowOff>
    </xdr:from>
    <xdr:to>
      <xdr:col>17</xdr:col>
      <xdr:colOff>171450</xdr:colOff>
      <xdr:row>68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6610350" y="17573625"/>
          <a:ext cx="23907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73</xdr:row>
      <xdr:rowOff>95250</xdr:rowOff>
    </xdr:from>
    <xdr:to>
      <xdr:col>17</xdr:col>
      <xdr:colOff>123825</xdr:colOff>
      <xdr:row>73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6572250" y="18869025"/>
          <a:ext cx="2381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50</xdr:row>
      <xdr:rowOff>133350</xdr:rowOff>
    </xdr:from>
    <xdr:to>
      <xdr:col>17</xdr:col>
      <xdr:colOff>133350</xdr:colOff>
      <xdr:row>50</xdr:row>
      <xdr:rowOff>133350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6562725" y="12992100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79</xdr:row>
      <xdr:rowOff>114300</xdr:rowOff>
    </xdr:from>
    <xdr:to>
      <xdr:col>17</xdr:col>
      <xdr:colOff>133350</xdr:colOff>
      <xdr:row>79</xdr:row>
      <xdr:rowOff>123825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>
          <a:off x="6581775" y="20431125"/>
          <a:ext cx="2381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85</xdr:row>
      <xdr:rowOff>114300</xdr:rowOff>
    </xdr:from>
    <xdr:to>
      <xdr:col>17</xdr:col>
      <xdr:colOff>142875</xdr:colOff>
      <xdr:row>85</xdr:row>
      <xdr:rowOff>114300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>
          <a:off x="6562725" y="2197417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89</xdr:row>
      <xdr:rowOff>114300</xdr:rowOff>
    </xdr:from>
    <xdr:to>
      <xdr:col>17</xdr:col>
      <xdr:colOff>161925</xdr:colOff>
      <xdr:row>89</xdr:row>
      <xdr:rowOff>114300</xdr:rowOff>
    </xdr:to>
    <xdr:sp>
      <xdr:nvSpPr>
        <xdr:cNvPr id="16" name="ลูกศรเชื่อมต่อแบบตรง 26"/>
        <xdr:cNvSpPr>
          <a:spLocks/>
        </xdr:cNvSpPr>
      </xdr:nvSpPr>
      <xdr:spPr>
        <a:xfrm>
          <a:off x="6581775" y="2300287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162</xdr:row>
      <xdr:rowOff>123825</xdr:rowOff>
    </xdr:from>
    <xdr:to>
      <xdr:col>17</xdr:col>
      <xdr:colOff>171450</xdr:colOff>
      <xdr:row>162</xdr:row>
      <xdr:rowOff>123825</xdr:rowOff>
    </xdr:to>
    <xdr:sp>
      <xdr:nvSpPr>
        <xdr:cNvPr id="17" name="ลูกศรเชื่อมต่อแบบตรง 30"/>
        <xdr:cNvSpPr>
          <a:spLocks/>
        </xdr:cNvSpPr>
      </xdr:nvSpPr>
      <xdr:spPr>
        <a:xfrm>
          <a:off x="6591300" y="4178617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95</xdr:row>
      <xdr:rowOff>133350</xdr:rowOff>
    </xdr:from>
    <xdr:to>
      <xdr:col>17</xdr:col>
      <xdr:colOff>142875</xdr:colOff>
      <xdr:row>95</xdr:row>
      <xdr:rowOff>133350</xdr:rowOff>
    </xdr:to>
    <xdr:sp>
      <xdr:nvSpPr>
        <xdr:cNvPr id="18" name="ลูกศรเชื่อมต่อแบบตรง 39"/>
        <xdr:cNvSpPr>
          <a:spLocks/>
        </xdr:cNvSpPr>
      </xdr:nvSpPr>
      <xdr:spPr>
        <a:xfrm>
          <a:off x="6591300" y="2456497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101</xdr:row>
      <xdr:rowOff>85725</xdr:rowOff>
    </xdr:from>
    <xdr:to>
      <xdr:col>17</xdr:col>
      <xdr:colOff>171450</xdr:colOff>
      <xdr:row>101</xdr:row>
      <xdr:rowOff>104775</xdr:rowOff>
    </xdr:to>
    <xdr:sp>
      <xdr:nvSpPr>
        <xdr:cNvPr id="19" name="ลูกศรเชื่อมต่อแบบตรง 40"/>
        <xdr:cNvSpPr>
          <a:spLocks/>
        </xdr:cNvSpPr>
      </xdr:nvSpPr>
      <xdr:spPr>
        <a:xfrm>
          <a:off x="6610350" y="26060400"/>
          <a:ext cx="23907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105</xdr:row>
      <xdr:rowOff>95250</xdr:rowOff>
    </xdr:from>
    <xdr:to>
      <xdr:col>17</xdr:col>
      <xdr:colOff>123825</xdr:colOff>
      <xdr:row>105</xdr:row>
      <xdr:rowOff>104775</xdr:rowOff>
    </xdr:to>
    <xdr:sp>
      <xdr:nvSpPr>
        <xdr:cNvPr id="20" name="ลูกศรเชื่อมต่อแบบตรง 41"/>
        <xdr:cNvSpPr>
          <a:spLocks/>
        </xdr:cNvSpPr>
      </xdr:nvSpPr>
      <xdr:spPr>
        <a:xfrm>
          <a:off x="6572250" y="27098625"/>
          <a:ext cx="2381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112</xdr:row>
      <xdr:rowOff>114300</xdr:rowOff>
    </xdr:from>
    <xdr:to>
      <xdr:col>17</xdr:col>
      <xdr:colOff>133350</xdr:colOff>
      <xdr:row>112</xdr:row>
      <xdr:rowOff>123825</xdr:rowOff>
    </xdr:to>
    <xdr:sp>
      <xdr:nvSpPr>
        <xdr:cNvPr id="21" name="ลูกศรเชื่อมต่อแบบตรง 42"/>
        <xdr:cNvSpPr>
          <a:spLocks/>
        </xdr:cNvSpPr>
      </xdr:nvSpPr>
      <xdr:spPr>
        <a:xfrm>
          <a:off x="6581775" y="28917900"/>
          <a:ext cx="2381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168</xdr:row>
      <xdr:rowOff>114300</xdr:rowOff>
    </xdr:from>
    <xdr:to>
      <xdr:col>17</xdr:col>
      <xdr:colOff>161925</xdr:colOff>
      <xdr:row>168</xdr:row>
      <xdr:rowOff>114300</xdr:rowOff>
    </xdr:to>
    <xdr:sp>
      <xdr:nvSpPr>
        <xdr:cNvPr id="22" name="ลูกศรเชื่อมต่อแบบตรง 30"/>
        <xdr:cNvSpPr>
          <a:spLocks/>
        </xdr:cNvSpPr>
      </xdr:nvSpPr>
      <xdr:spPr>
        <a:xfrm>
          <a:off x="6581775" y="433197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175</xdr:row>
      <xdr:rowOff>104775</xdr:rowOff>
    </xdr:from>
    <xdr:to>
      <xdr:col>17</xdr:col>
      <xdr:colOff>152400</xdr:colOff>
      <xdr:row>175</xdr:row>
      <xdr:rowOff>104775</xdr:rowOff>
    </xdr:to>
    <xdr:sp>
      <xdr:nvSpPr>
        <xdr:cNvPr id="23" name="ลูกศรเชื่อมต่อแบบตรง 30"/>
        <xdr:cNvSpPr>
          <a:spLocks/>
        </xdr:cNvSpPr>
      </xdr:nvSpPr>
      <xdr:spPr>
        <a:xfrm>
          <a:off x="6572250" y="451104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184</xdr:row>
      <xdr:rowOff>114300</xdr:rowOff>
    </xdr:from>
    <xdr:to>
      <xdr:col>17</xdr:col>
      <xdr:colOff>161925</xdr:colOff>
      <xdr:row>184</xdr:row>
      <xdr:rowOff>114300</xdr:rowOff>
    </xdr:to>
    <xdr:sp>
      <xdr:nvSpPr>
        <xdr:cNvPr id="24" name="ลูกศรเชื่อมต่อแบบตรง 30"/>
        <xdr:cNvSpPr>
          <a:spLocks/>
        </xdr:cNvSpPr>
      </xdr:nvSpPr>
      <xdr:spPr>
        <a:xfrm>
          <a:off x="6581775" y="474345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114300</xdr:rowOff>
    </xdr:from>
    <xdr:to>
      <xdr:col>9</xdr:col>
      <xdr:colOff>19050</xdr:colOff>
      <xdr:row>120</xdr:row>
      <xdr:rowOff>123825</xdr:rowOff>
    </xdr:to>
    <xdr:sp>
      <xdr:nvSpPr>
        <xdr:cNvPr id="25" name="ลูกศรเชื่อมต่อแบบตรง 31"/>
        <xdr:cNvSpPr>
          <a:spLocks/>
        </xdr:cNvSpPr>
      </xdr:nvSpPr>
      <xdr:spPr>
        <a:xfrm flipV="1">
          <a:off x="6943725" y="30975300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152</xdr:row>
      <xdr:rowOff>123825</xdr:rowOff>
    </xdr:from>
    <xdr:to>
      <xdr:col>10</xdr:col>
      <xdr:colOff>19050</xdr:colOff>
      <xdr:row>152</xdr:row>
      <xdr:rowOff>133350</xdr:rowOff>
    </xdr:to>
    <xdr:sp>
      <xdr:nvSpPr>
        <xdr:cNvPr id="26" name="ลูกศรเชื่อมต่อแบบตรง 32"/>
        <xdr:cNvSpPr>
          <a:spLocks/>
        </xdr:cNvSpPr>
      </xdr:nvSpPr>
      <xdr:spPr>
        <a:xfrm flipV="1">
          <a:off x="7153275" y="39214425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137</xdr:row>
      <xdr:rowOff>104775</xdr:rowOff>
    </xdr:from>
    <xdr:to>
      <xdr:col>11</xdr:col>
      <xdr:colOff>200025</xdr:colOff>
      <xdr:row>137</xdr:row>
      <xdr:rowOff>114300</xdr:rowOff>
    </xdr:to>
    <xdr:sp>
      <xdr:nvSpPr>
        <xdr:cNvPr id="27" name="ลูกศรเชื่อมต่อแบบตรง 33"/>
        <xdr:cNvSpPr>
          <a:spLocks/>
        </xdr:cNvSpPr>
      </xdr:nvSpPr>
      <xdr:spPr>
        <a:xfrm flipV="1">
          <a:off x="7353300" y="35337750"/>
          <a:ext cx="419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8</xdr:row>
      <xdr:rowOff>95250</xdr:rowOff>
    </xdr:from>
    <xdr:to>
      <xdr:col>17</xdr:col>
      <xdr:colOff>0</xdr:colOff>
      <xdr:row>8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201025" y="215265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8</xdr:row>
      <xdr:rowOff>104775</xdr:rowOff>
    </xdr:from>
    <xdr:to>
      <xdr:col>10</xdr:col>
      <xdr:colOff>19050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15150" y="2095500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152400</xdr:rowOff>
    </xdr:from>
    <xdr:to>
      <xdr:col>10</xdr:col>
      <xdr:colOff>28575</xdr:colOff>
      <xdr:row>24</xdr:row>
      <xdr:rowOff>152400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934200" y="62579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44</xdr:row>
      <xdr:rowOff>104775</xdr:rowOff>
    </xdr:from>
    <xdr:to>
      <xdr:col>13</xdr:col>
      <xdr:colOff>19050</xdr:colOff>
      <xdr:row>44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562850" y="116109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123825</xdr:rowOff>
    </xdr:from>
    <xdr:to>
      <xdr:col>8</xdr:col>
      <xdr:colOff>28575</xdr:colOff>
      <xdr:row>34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6515100" y="90582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104775</xdr:rowOff>
    </xdr:from>
    <xdr:to>
      <xdr:col>11</xdr:col>
      <xdr:colOff>28575</xdr:colOff>
      <xdr:row>17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143750" y="44100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247650</xdr:rowOff>
    </xdr:from>
    <xdr:to>
      <xdr:col>16</xdr:col>
      <xdr:colOff>28575</xdr:colOff>
      <xdr:row>30</xdr:row>
      <xdr:rowOff>247650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8191500" y="789622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123825</xdr:rowOff>
    </xdr:from>
    <xdr:to>
      <xdr:col>12</xdr:col>
      <xdr:colOff>28575</xdr:colOff>
      <xdr:row>39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353300" y="103441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123825</xdr:rowOff>
    </xdr:from>
    <xdr:to>
      <xdr:col>12</xdr:col>
      <xdr:colOff>28575</xdr:colOff>
      <xdr:row>51</xdr:row>
      <xdr:rowOff>123825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353300" y="134302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104775</xdr:rowOff>
    </xdr:from>
    <xdr:to>
      <xdr:col>7</xdr:col>
      <xdr:colOff>28575</xdr:colOff>
      <xdr:row>55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6305550" y="1443990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14</xdr:row>
      <xdr:rowOff>104775</xdr:rowOff>
    </xdr:from>
    <xdr:to>
      <xdr:col>10</xdr:col>
      <xdr:colOff>171450</xdr:colOff>
      <xdr:row>14</xdr:row>
      <xdr:rowOff>123825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6791325" y="3638550"/>
          <a:ext cx="5238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8</xdr:row>
      <xdr:rowOff>95250</xdr:rowOff>
    </xdr:from>
    <xdr:to>
      <xdr:col>17</xdr:col>
      <xdr:colOff>200025</xdr:colOff>
      <xdr:row>8</xdr:row>
      <xdr:rowOff>95250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362700" y="2085975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8</xdr:row>
      <xdr:rowOff>142875</xdr:rowOff>
    </xdr:from>
    <xdr:to>
      <xdr:col>17</xdr:col>
      <xdr:colOff>142875</xdr:colOff>
      <xdr:row>8</xdr:row>
      <xdr:rowOff>152400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867650" y="2133600"/>
          <a:ext cx="885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114300</xdr:rowOff>
    </xdr:from>
    <xdr:to>
      <xdr:col>14</xdr:col>
      <xdr:colOff>123825</xdr:colOff>
      <xdr:row>12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7153275" y="3133725"/>
          <a:ext cx="9525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1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61.7109375" style="1" customWidth="1"/>
    <col min="2" max="2" width="13.57421875" style="21" bestFit="1" customWidth="1"/>
    <col min="3" max="3" width="13.7109375" style="21" bestFit="1" customWidth="1"/>
    <col min="4" max="4" width="13.7109375" style="21" customWidth="1"/>
    <col min="5" max="5" width="14.8515625" style="21" bestFit="1" customWidth="1"/>
    <col min="6" max="6" width="15.421875" style="21" bestFit="1" customWidth="1"/>
    <col min="7" max="18" width="3.421875" style="1" customWidth="1"/>
  </cols>
  <sheetData>
    <row r="1" spans="1:6" ht="20.25">
      <c r="A1" s="177"/>
      <c r="B1" s="178"/>
      <c r="C1" s="178"/>
      <c r="D1" s="178"/>
      <c r="E1" s="178"/>
      <c r="F1" s="178" t="s">
        <v>57</v>
      </c>
    </row>
    <row r="2" spans="1:18" s="2" customFormat="1" ht="20.25">
      <c r="A2" s="435" t="s">
        <v>26</v>
      </c>
      <c r="B2" s="435"/>
      <c r="C2" s="435"/>
      <c r="D2" s="435"/>
      <c r="E2" s="435"/>
      <c r="F2" s="43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2" customFormat="1" ht="20.25">
      <c r="A3" s="435" t="s">
        <v>336</v>
      </c>
      <c r="B3" s="435"/>
      <c r="C3" s="435"/>
      <c r="D3" s="435"/>
      <c r="E3" s="435"/>
      <c r="F3" s="435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2" customFormat="1" ht="20.25">
      <c r="A4" s="435" t="s">
        <v>1</v>
      </c>
      <c r="B4" s="435"/>
      <c r="C4" s="435"/>
      <c r="D4" s="435"/>
      <c r="E4" s="435"/>
      <c r="F4" s="435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2" customFormat="1" ht="20.25">
      <c r="A5" s="436" t="s">
        <v>27</v>
      </c>
      <c r="B5" s="436"/>
      <c r="C5" s="436"/>
      <c r="D5" s="436"/>
      <c r="E5" s="436"/>
      <c r="F5" s="43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2" customFormat="1" ht="20.25">
      <c r="A6" s="437" t="s">
        <v>28</v>
      </c>
      <c r="B6" s="179" t="s">
        <v>66</v>
      </c>
      <c r="C6" s="179" t="s">
        <v>67</v>
      </c>
      <c r="D6" s="179" t="s">
        <v>68</v>
      </c>
      <c r="E6" s="179" t="s">
        <v>67</v>
      </c>
      <c r="F6" s="179" t="s">
        <v>9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2" customFormat="1" ht="21" thickBot="1">
      <c r="A7" s="438"/>
      <c r="B7" s="180" t="s">
        <v>8</v>
      </c>
      <c r="C7" s="180" t="s">
        <v>29</v>
      </c>
      <c r="D7" s="180" t="s">
        <v>6</v>
      </c>
      <c r="E7" s="180" t="s">
        <v>30</v>
      </c>
      <c r="F7" s="180" t="s">
        <v>69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s="4" customFormat="1" ht="21" thickTop="1">
      <c r="A8" s="181" t="s">
        <v>31</v>
      </c>
      <c r="B8" s="182"/>
      <c r="C8" s="182"/>
      <c r="D8" s="212"/>
      <c r="E8" s="182"/>
      <c r="F8" s="18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4" customFormat="1" ht="20.25">
      <c r="A9" s="184" t="s">
        <v>545</v>
      </c>
      <c r="B9" s="185">
        <v>2</v>
      </c>
      <c r="C9" s="188">
        <f>B9*100/B31</f>
        <v>2.2988505747126435</v>
      </c>
      <c r="D9" s="186">
        <f>'1.2'!D23</f>
        <v>20000</v>
      </c>
      <c r="E9" s="188">
        <f>D9*100/D31</f>
        <v>0.1445514301701674</v>
      </c>
      <c r="F9" s="433" t="s">
        <v>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4" customFormat="1" ht="20.25">
      <c r="A10" s="184" t="s">
        <v>546</v>
      </c>
      <c r="B10" s="185">
        <v>13</v>
      </c>
      <c r="C10" s="188">
        <f>B10*100/B31</f>
        <v>14.942528735632184</v>
      </c>
      <c r="D10" s="213">
        <f>'1.4'!D74</f>
        <v>292000</v>
      </c>
      <c r="E10" s="188">
        <f>D10*100/D31</f>
        <v>2.1104508804844437</v>
      </c>
      <c r="F10" s="43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4" customFormat="1" ht="21" thickBot="1">
      <c r="A11" s="184" t="s">
        <v>547</v>
      </c>
      <c r="B11" s="185">
        <v>4</v>
      </c>
      <c r="C11" s="188">
        <f>B11*100/B31</f>
        <v>4.597701149425287</v>
      </c>
      <c r="D11" s="186">
        <f>'1.9'!D71</f>
        <v>1147000</v>
      </c>
      <c r="E11" s="188">
        <f>D11*100/D31</f>
        <v>8.2900245202591</v>
      </c>
      <c r="F11" s="43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4" customFormat="1" ht="21.75" thickBot="1" thickTop="1">
      <c r="A12" s="191" t="s">
        <v>32</v>
      </c>
      <c r="B12" s="192">
        <f>SUM(B9:B11)</f>
        <v>19</v>
      </c>
      <c r="C12" s="193">
        <f>SUM(C9:C11)</f>
        <v>21.839080459770113</v>
      </c>
      <c r="D12" s="194">
        <f>SUM(D9:D11)</f>
        <v>1459000</v>
      </c>
      <c r="E12" s="193">
        <f>SUM(E9:E11)</f>
        <v>10.545026830913711</v>
      </c>
      <c r="F12" s="19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4" customFormat="1" ht="21" thickTop="1">
      <c r="A13" s="196" t="s">
        <v>33</v>
      </c>
      <c r="B13" s="197"/>
      <c r="C13" s="197"/>
      <c r="D13" s="214"/>
      <c r="E13" s="198"/>
      <c r="F13" s="18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4" customFormat="1" ht="20.25">
      <c r="A14" s="199" t="s">
        <v>34</v>
      </c>
      <c r="B14" s="185">
        <v>3</v>
      </c>
      <c r="C14" s="188">
        <f>B14*100/B31</f>
        <v>3.4482758620689653</v>
      </c>
      <c r="D14" s="186">
        <f>'2.1'!D23</f>
        <v>50000</v>
      </c>
      <c r="E14" s="188">
        <f>D14*100/D31</f>
        <v>0.36137857542541846</v>
      </c>
      <c r="F14" s="433" t="s">
        <v>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4" customFormat="1" ht="20.25">
      <c r="A15" s="199" t="s">
        <v>548</v>
      </c>
      <c r="B15" s="185">
        <v>27</v>
      </c>
      <c r="C15" s="188">
        <f>B15*100/B31</f>
        <v>31.03448275862069</v>
      </c>
      <c r="D15" s="186">
        <f>'2.3'!D192</f>
        <v>6557906</v>
      </c>
      <c r="E15" s="188">
        <f>D15*100/D31</f>
        <v>47.397734561076085</v>
      </c>
      <c r="F15" s="43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20.25">
      <c r="A16" s="199" t="s">
        <v>549</v>
      </c>
      <c r="B16" s="185">
        <v>1</v>
      </c>
      <c r="C16" s="188">
        <f>B16*100/B31</f>
        <v>1.1494252873563218</v>
      </c>
      <c r="D16" s="186">
        <f>'2.7'!D23</f>
        <v>10000</v>
      </c>
      <c r="E16" s="188">
        <f>D16*100/D31</f>
        <v>0.0722757150850837</v>
      </c>
      <c r="F16" s="43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4" customFormat="1" ht="21" thickBot="1">
      <c r="A17" s="184" t="s">
        <v>550</v>
      </c>
      <c r="B17" s="185">
        <v>10</v>
      </c>
      <c r="C17" s="188">
        <f>B17*100/B31</f>
        <v>11.494252873563218</v>
      </c>
      <c r="D17" s="186">
        <f>'2.8'!D70</f>
        <v>130000</v>
      </c>
      <c r="E17" s="188">
        <f>D17*100/D31</f>
        <v>0.9395842961060881</v>
      </c>
      <c r="F17" s="43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4" customFormat="1" ht="21.75" thickBot="1" thickTop="1">
      <c r="A18" s="191" t="s">
        <v>32</v>
      </c>
      <c r="B18" s="192">
        <f>SUM(B14:B17)</f>
        <v>41</v>
      </c>
      <c r="C18" s="193">
        <f>SUM(C14:C17)</f>
        <v>47.1264367816092</v>
      </c>
      <c r="D18" s="194">
        <f>SUM(D14:D17)</f>
        <v>6747906</v>
      </c>
      <c r="E18" s="193">
        <f>SUM(E13:E17)</f>
        <v>48.77097314769268</v>
      </c>
      <c r="F18" s="19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4" customFormat="1" ht="21" thickTop="1">
      <c r="A19" s="201" t="s">
        <v>35</v>
      </c>
      <c r="B19" s="197"/>
      <c r="C19" s="197"/>
      <c r="D19" s="197"/>
      <c r="E19" s="197"/>
      <c r="F19" s="18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4" customFormat="1" ht="20.25">
      <c r="A20" s="199" t="s">
        <v>36</v>
      </c>
      <c r="B20" s="185">
        <v>2</v>
      </c>
      <c r="C20" s="188">
        <f>B20*100/B31</f>
        <v>2.2988505747126435</v>
      </c>
      <c r="D20" s="186">
        <f>'3.1'!D24</f>
        <v>20000</v>
      </c>
      <c r="E20" s="202">
        <f>D20*100/D31</f>
        <v>0.1445514301701674</v>
      </c>
      <c r="F20" s="433" t="s">
        <v>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4" customFormat="1" ht="20.25">
      <c r="A21" s="199" t="s">
        <v>37</v>
      </c>
      <c r="B21" s="185">
        <v>2</v>
      </c>
      <c r="C21" s="188">
        <f>B21*100/B31</f>
        <v>2.2988505747126435</v>
      </c>
      <c r="D21" s="186">
        <f>'3.2'!D23</f>
        <v>20000</v>
      </c>
      <c r="E21" s="202">
        <f>D21*100/D31</f>
        <v>0.1445514301701674</v>
      </c>
      <c r="F21" s="43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4" customFormat="1" ht="20.25">
      <c r="A22" s="199" t="s">
        <v>38</v>
      </c>
      <c r="B22" s="185">
        <v>2</v>
      </c>
      <c r="C22" s="188">
        <f>B22*100/B31</f>
        <v>2.2988505747126435</v>
      </c>
      <c r="D22" s="186">
        <f>'3.5'!D23</f>
        <v>20000</v>
      </c>
      <c r="E22" s="202">
        <f>D22*100/D31</f>
        <v>0.1445514301701674</v>
      </c>
      <c r="F22" s="43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4" customFormat="1" ht="20.25">
      <c r="A23" s="199" t="s">
        <v>39</v>
      </c>
      <c r="B23" s="185">
        <v>4</v>
      </c>
      <c r="C23" s="188">
        <f>B23*100/B31</f>
        <v>4.597701149425287</v>
      </c>
      <c r="D23" s="186">
        <f>'3.7'!D23</f>
        <v>40000</v>
      </c>
      <c r="E23" s="202">
        <f>D23*100/D31</f>
        <v>0.2891028603403348</v>
      </c>
      <c r="F23" s="43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4" customFormat="1" ht="21" thickBot="1">
      <c r="A24" s="189" t="s">
        <v>40</v>
      </c>
      <c r="B24" s="200">
        <v>3</v>
      </c>
      <c r="C24" s="190">
        <f>B24*100/B31</f>
        <v>3.4482758620689653</v>
      </c>
      <c r="D24" s="204">
        <f>'3.10'!D24</f>
        <v>5358000</v>
      </c>
      <c r="E24" s="202">
        <f>D24*100/D31</f>
        <v>38.72532814258784</v>
      </c>
      <c r="F24" s="43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21.75" thickBot="1" thickTop="1">
      <c r="A25" s="207" t="s">
        <v>32</v>
      </c>
      <c r="B25" s="192">
        <f>SUM(B20:B24)</f>
        <v>13</v>
      </c>
      <c r="C25" s="205">
        <f>SUM(C20:C24)</f>
        <v>14.942528735632184</v>
      </c>
      <c r="D25" s="194">
        <f>SUM(D20:D24)</f>
        <v>5458000</v>
      </c>
      <c r="E25" s="193">
        <f>SUM(E20:E24)</f>
        <v>39.44808529343868</v>
      </c>
      <c r="F25" s="19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41.25" thickTop="1">
      <c r="A26" s="201" t="s">
        <v>41</v>
      </c>
      <c r="B26" s="216"/>
      <c r="C26" s="216"/>
      <c r="D26" s="217"/>
      <c r="E26" s="198"/>
      <c r="F26" s="20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20.25">
      <c r="A27" s="184" t="s">
        <v>42</v>
      </c>
      <c r="B27" s="185">
        <v>12</v>
      </c>
      <c r="C27" s="188">
        <f>B27*100/B31</f>
        <v>13.793103448275861</v>
      </c>
      <c r="D27" s="206">
        <f>'4.1'!D127</f>
        <v>151000</v>
      </c>
      <c r="E27" s="188">
        <f>D27*100/D31</f>
        <v>1.0913632977847638</v>
      </c>
      <c r="F27" s="433" t="s">
        <v>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20.25">
      <c r="A28" s="184" t="s">
        <v>43</v>
      </c>
      <c r="B28" s="185">
        <v>1</v>
      </c>
      <c r="C28" s="188">
        <f>B28*100/B31</f>
        <v>1.1494252873563218</v>
      </c>
      <c r="D28" s="206">
        <f>'4.2'!D22</f>
        <v>10000</v>
      </c>
      <c r="E28" s="188">
        <f>D28*100/D31</f>
        <v>0.0722757150850837</v>
      </c>
      <c r="F28" s="43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21" thickBot="1">
      <c r="A29" s="184" t="s">
        <v>44</v>
      </c>
      <c r="B29" s="185">
        <v>1</v>
      </c>
      <c r="C29" s="188">
        <f>B29*100/B31</f>
        <v>1.1494252873563218</v>
      </c>
      <c r="D29" s="206">
        <f>'4.7'!D23</f>
        <v>10000</v>
      </c>
      <c r="E29" s="188">
        <f>D29*100/D31</f>
        <v>0.0722757150850837</v>
      </c>
      <c r="F29" s="43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21.75" thickBot="1" thickTop="1">
      <c r="A30" s="207" t="s">
        <v>32</v>
      </c>
      <c r="B30" s="191">
        <f>SUM(B27:B29)</f>
        <v>14</v>
      </c>
      <c r="C30" s="208">
        <f>SUM(C27:C29)</f>
        <v>16.091954022988507</v>
      </c>
      <c r="D30" s="209">
        <f>SUM(D27:D29)</f>
        <v>171000</v>
      </c>
      <c r="E30" s="208">
        <f>SUM(E27:E29)</f>
        <v>1.2359147279549312</v>
      </c>
      <c r="F30" s="210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21.75" thickBot="1" thickTop="1">
      <c r="A31" s="207" t="s">
        <v>45</v>
      </c>
      <c r="B31" s="208">
        <f>B12+B18+B25+B30</f>
        <v>87</v>
      </c>
      <c r="C31" s="208">
        <f>C12+C18+C25+C30</f>
        <v>100</v>
      </c>
      <c r="D31" s="215">
        <f>D12+D18+D25+D30</f>
        <v>13835906</v>
      </c>
      <c r="E31" s="208">
        <f>E12+E18+E25+E30</f>
        <v>100</v>
      </c>
      <c r="F31" s="210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8" customFormat="1" ht="21" thickTop="1">
      <c r="A32" s="177"/>
      <c r="B32" s="178"/>
      <c r="C32" s="178"/>
      <c r="D32" s="178"/>
      <c r="E32" s="178"/>
      <c r="F32" s="17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s="8" customFormat="1" ht="20.25">
      <c r="A33" s="177"/>
      <c r="B33" s="178"/>
      <c r="C33" s="178"/>
      <c r="D33" s="178"/>
      <c r="E33" s="178"/>
      <c r="F33" s="17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s="8" customFormat="1" ht="20.25">
      <c r="A34" s="177"/>
      <c r="B34" s="178"/>
      <c r="C34" s="178"/>
      <c r="D34" s="178"/>
      <c r="E34" s="211"/>
      <c r="F34" s="17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s="8" customFormat="1" ht="20.25">
      <c r="A35" s="177"/>
      <c r="B35" s="178"/>
      <c r="C35" s="178"/>
      <c r="D35" s="178"/>
      <c r="E35" s="178"/>
      <c r="F35" s="17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ht="20.25">
      <c r="A36" s="177"/>
      <c r="B36" s="178"/>
      <c r="C36" s="178"/>
      <c r="D36" s="178"/>
      <c r="E36" s="178"/>
      <c r="F36" s="17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ht="20.25">
      <c r="A37" s="177"/>
      <c r="B37" s="178"/>
      <c r="C37" s="178"/>
      <c r="D37" s="178"/>
      <c r="E37" s="178"/>
      <c r="F37" s="17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s="8" customFormat="1" ht="20.25">
      <c r="A38" s="177"/>
      <c r="B38" s="178"/>
      <c r="C38" s="178"/>
      <c r="D38" s="178"/>
      <c r="E38" s="178"/>
      <c r="F38" s="17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s="8" customFormat="1" ht="20.25">
      <c r="A39" s="177"/>
      <c r="B39" s="178"/>
      <c r="C39" s="178"/>
      <c r="D39" s="178"/>
      <c r="E39" s="178"/>
      <c r="F39" s="17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s="8" customFormat="1" ht="18.75">
      <c r="A40" s="7"/>
      <c r="B40" s="23"/>
      <c r="C40" s="23"/>
      <c r="D40" s="23"/>
      <c r="E40" s="23"/>
      <c r="F40" s="23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s="8" customFormat="1" ht="18.75">
      <c r="A41" s="7"/>
      <c r="B41" s="23"/>
      <c r="C41" s="23"/>
      <c r="D41" s="23"/>
      <c r="E41" s="23"/>
      <c r="F41" s="2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s="8" customFormat="1" ht="18.75">
      <c r="A42" s="7"/>
      <c r="B42" s="23"/>
      <c r="C42" s="23"/>
      <c r="D42" s="23"/>
      <c r="E42" s="23"/>
      <c r="F42" s="2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18.75">
      <c r="A43" s="7"/>
      <c r="B43" s="23"/>
      <c r="C43" s="23"/>
      <c r="D43" s="23"/>
      <c r="E43" s="23"/>
      <c r="F43" s="23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18.75">
      <c r="A44" s="7"/>
      <c r="B44" s="23"/>
      <c r="C44" s="23"/>
      <c r="D44" s="23"/>
      <c r="E44" s="23"/>
      <c r="F44" s="23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8.75">
      <c r="A45" s="7"/>
      <c r="B45" s="23"/>
      <c r="C45" s="23"/>
      <c r="D45" s="23"/>
      <c r="E45" s="23"/>
      <c r="F45" s="23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8.75">
      <c r="A46" s="7"/>
      <c r="B46" s="23"/>
      <c r="C46" s="23"/>
      <c r="D46" s="23"/>
      <c r="E46" s="23"/>
      <c r="F46" s="2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8.75">
      <c r="A47" s="7"/>
      <c r="B47" s="23"/>
      <c r="C47" s="23"/>
      <c r="D47" s="23"/>
      <c r="E47" s="23"/>
      <c r="F47" s="2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8.75">
      <c r="A48" s="7"/>
      <c r="B48" s="23"/>
      <c r="C48" s="23"/>
      <c r="D48" s="23"/>
      <c r="E48" s="23"/>
      <c r="F48" s="2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8.75">
      <c r="A49" s="7"/>
      <c r="B49" s="23"/>
      <c r="C49" s="23"/>
      <c r="D49" s="23"/>
      <c r="E49" s="23"/>
      <c r="F49" s="2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8.75">
      <c r="A50" s="7"/>
      <c r="B50" s="23"/>
      <c r="C50" s="23"/>
      <c r="D50" s="23"/>
      <c r="E50" s="23"/>
      <c r="F50" s="2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8.75">
      <c r="A51" s="7"/>
      <c r="B51" s="23"/>
      <c r="C51" s="23"/>
      <c r="D51" s="23"/>
      <c r="E51" s="23"/>
      <c r="F51" s="2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8.75">
      <c r="A52" s="7"/>
      <c r="B52" s="23"/>
      <c r="C52" s="23"/>
      <c r="D52" s="23"/>
      <c r="E52" s="23"/>
      <c r="F52" s="2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8.75">
      <c r="A53" s="7"/>
      <c r="B53" s="23"/>
      <c r="C53" s="23"/>
      <c r="D53" s="23"/>
      <c r="E53" s="23"/>
      <c r="F53" s="2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8.75">
      <c r="A54" s="7"/>
      <c r="B54" s="23"/>
      <c r="C54" s="23"/>
      <c r="D54" s="23"/>
      <c r="E54" s="23"/>
      <c r="F54" s="2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8.75">
      <c r="A55" s="7"/>
      <c r="B55" s="23"/>
      <c r="C55" s="23"/>
      <c r="D55" s="23"/>
      <c r="E55" s="23"/>
      <c r="F55" s="2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18.75">
      <c r="A56" s="7"/>
      <c r="B56" s="23"/>
      <c r="C56" s="23"/>
      <c r="D56" s="23"/>
      <c r="E56" s="23"/>
      <c r="F56" s="2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8" customFormat="1" ht="18.75">
      <c r="A57" s="7"/>
      <c r="B57" s="23"/>
      <c r="C57" s="23"/>
      <c r="D57" s="23"/>
      <c r="E57" s="23"/>
      <c r="F57" s="2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8" customFormat="1" ht="18.75">
      <c r="A58" s="7"/>
      <c r="B58" s="23"/>
      <c r="C58" s="23"/>
      <c r="D58" s="23"/>
      <c r="E58" s="23"/>
      <c r="F58" s="2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s="8" customFormat="1" ht="18.75">
      <c r="A59" s="7"/>
      <c r="B59" s="23"/>
      <c r="C59" s="23"/>
      <c r="D59" s="23"/>
      <c r="E59" s="23"/>
      <c r="F59" s="2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s="8" customFormat="1" ht="18.75">
      <c r="A60" s="7"/>
      <c r="B60" s="23"/>
      <c r="C60" s="23"/>
      <c r="D60" s="23"/>
      <c r="E60" s="23"/>
      <c r="F60" s="2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s="8" customFormat="1" ht="18.75">
      <c r="A61" s="7"/>
      <c r="B61" s="23"/>
      <c r="C61" s="23"/>
      <c r="D61" s="23"/>
      <c r="E61" s="23"/>
      <c r="F61" s="2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s="8" customFormat="1" ht="18.75">
      <c r="A62" s="7"/>
      <c r="B62" s="23"/>
      <c r="C62" s="23"/>
      <c r="D62" s="23"/>
      <c r="E62" s="23"/>
      <c r="F62" s="2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s="8" customFormat="1" ht="18.75">
      <c r="A63" s="7"/>
      <c r="B63" s="23"/>
      <c r="C63" s="23"/>
      <c r="D63" s="23"/>
      <c r="E63" s="23"/>
      <c r="F63" s="2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s="8" customFormat="1" ht="18.75">
      <c r="A64" s="7"/>
      <c r="B64" s="23"/>
      <c r="C64" s="23"/>
      <c r="D64" s="23"/>
      <c r="E64" s="23"/>
      <c r="F64" s="2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s="8" customFormat="1" ht="18.75">
      <c r="A65" s="7"/>
      <c r="B65" s="23"/>
      <c r="C65" s="23"/>
      <c r="D65" s="23"/>
      <c r="E65" s="23"/>
      <c r="F65" s="2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s="8" customFormat="1" ht="18.75">
      <c r="A66" s="7"/>
      <c r="B66" s="23"/>
      <c r="C66" s="23"/>
      <c r="D66" s="23"/>
      <c r="E66" s="23"/>
      <c r="F66" s="2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s="8" customFormat="1" ht="18.75">
      <c r="A67" s="7"/>
      <c r="B67" s="23"/>
      <c r="C67" s="23"/>
      <c r="D67" s="23"/>
      <c r="E67" s="23"/>
      <c r="F67" s="2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s="8" customFormat="1" ht="18.75">
      <c r="A68" s="7"/>
      <c r="B68" s="23"/>
      <c r="C68" s="23"/>
      <c r="D68" s="23"/>
      <c r="E68" s="23"/>
      <c r="F68" s="2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s="8" customFormat="1" ht="18.75">
      <c r="A69" s="7"/>
      <c r="B69" s="23"/>
      <c r="C69" s="23"/>
      <c r="D69" s="23"/>
      <c r="E69" s="23"/>
      <c r="F69" s="2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s="8" customFormat="1" ht="18.75">
      <c r="A70" s="7"/>
      <c r="B70" s="23"/>
      <c r="C70" s="23"/>
      <c r="D70" s="23"/>
      <c r="E70" s="23"/>
      <c r="F70" s="2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8" customFormat="1" ht="18.75">
      <c r="A71" s="7"/>
      <c r="B71" s="23"/>
      <c r="C71" s="23"/>
      <c r="D71" s="23"/>
      <c r="E71" s="23"/>
      <c r="F71" s="2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s="8" customFormat="1" ht="18.75">
      <c r="A72" s="7"/>
      <c r="B72" s="23"/>
      <c r="C72" s="23"/>
      <c r="D72" s="23"/>
      <c r="E72" s="23"/>
      <c r="F72" s="2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s="8" customFormat="1" ht="18.75">
      <c r="A73" s="7"/>
      <c r="B73" s="23"/>
      <c r="C73" s="23"/>
      <c r="D73" s="23"/>
      <c r="E73" s="23"/>
      <c r="F73" s="2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s="8" customFormat="1" ht="18.75">
      <c r="A74" s="7"/>
      <c r="B74" s="23"/>
      <c r="C74" s="23"/>
      <c r="D74" s="23"/>
      <c r="E74" s="23"/>
      <c r="F74" s="2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s="8" customFormat="1" ht="18.75">
      <c r="A75" s="7"/>
      <c r="B75" s="23"/>
      <c r="C75" s="23"/>
      <c r="D75" s="23"/>
      <c r="E75" s="23"/>
      <c r="F75" s="2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s="8" customFormat="1" ht="18.75">
      <c r="A76" s="7"/>
      <c r="B76" s="23"/>
      <c r="C76" s="23"/>
      <c r="D76" s="23"/>
      <c r="E76" s="23"/>
      <c r="F76" s="2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s="8" customFormat="1" ht="18.75">
      <c r="A77" s="7"/>
      <c r="B77" s="23"/>
      <c r="C77" s="23"/>
      <c r="D77" s="23"/>
      <c r="E77" s="23"/>
      <c r="F77" s="2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s="8" customFormat="1" ht="18.75">
      <c r="A78" s="7"/>
      <c r="B78" s="23"/>
      <c r="C78" s="23"/>
      <c r="D78" s="23"/>
      <c r="E78" s="23"/>
      <c r="F78" s="2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s="8" customFormat="1" ht="18.75">
      <c r="A79" s="7"/>
      <c r="B79" s="23"/>
      <c r="C79" s="23"/>
      <c r="D79" s="23"/>
      <c r="E79" s="23"/>
      <c r="F79" s="2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s="8" customFormat="1" ht="18.75">
      <c r="A80" s="7"/>
      <c r="B80" s="23"/>
      <c r="C80" s="23"/>
      <c r="D80" s="23"/>
      <c r="E80" s="23"/>
      <c r="F80" s="2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s="8" customFormat="1" ht="18.75">
      <c r="A81" s="7"/>
      <c r="B81" s="23"/>
      <c r="C81" s="23"/>
      <c r="D81" s="23"/>
      <c r="E81" s="23"/>
      <c r="F81" s="2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s="8" customFormat="1" ht="18.75">
      <c r="A82" s="7"/>
      <c r="B82" s="23"/>
      <c r="C82" s="23"/>
      <c r="D82" s="23"/>
      <c r="E82" s="23"/>
      <c r="F82" s="2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s="8" customFormat="1" ht="18.75">
      <c r="A83" s="7"/>
      <c r="B83" s="23"/>
      <c r="C83" s="23"/>
      <c r="D83" s="23"/>
      <c r="E83" s="23"/>
      <c r="F83" s="2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s="8" customFormat="1" ht="18.75">
      <c r="A84" s="7"/>
      <c r="B84" s="23"/>
      <c r="C84" s="23"/>
      <c r="D84" s="23"/>
      <c r="E84" s="23"/>
      <c r="F84" s="2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s="8" customFormat="1" ht="18.75">
      <c r="A85" s="7"/>
      <c r="B85" s="23"/>
      <c r="C85" s="23"/>
      <c r="D85" s="23"/>
      <c r="E85" s="23"/>
      <c r="F85" s="2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s="8" customFormat="1" ht="18.75">
      <c r="A86" s="7"/>
      <c r="B86" s="23"/>
      <c r="C86" s="23"/>
      <c r="D86" s="23"/>
      <c r="E86" s="23"/>
      <c r="F86" s="2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s="8" customFormat="1" ht="18.75">
      <c r="A87" s="7"/>
      <c r="B87" s="23"/>
      <c r="C87" s="23"/>
      <c r="D87" s="23"/>
      <c r="E87" s="23"/>
      <c r="F87" s="2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s="8" customFormat="1" ht="18.75">
      <c r="A88" s="7"/>
      <c r="B88" s="23"/>
      <c r="C88" s="23"/>
      <c r="D88" s="23"/>
      <c r="E88" s="23"/>
      <c r="F88" s="2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s="8" customFormat="1" ht="18.75">
      <c r="A89" s="7"/>
      <c r="B89" s="23"/>
      <c r="C89" s="23"/>
      <c r="D89" s="23"/>
      <c r="E89" s="23"/>
      <c r="F89" s="2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s="8" customFormat="1" ht="18.75">
      <c r="A90" s="7"/>
      <c r="B90" s="23"/>
      <c r="C90" s="23"/>
      <c r="D90" s="23"/>
      <c r="E90" s="23"/>
      <c r="F90" s="2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s="8" customFormat="1" ht="18.75">
      <c r="A91" s="7"/>
      <c r="B91" s="23"/>
      <c r="C91" s="23"/>
      <c r="D91" s="23"/>
      <c r="E91" s="23"/>
      <c r="F91" s="2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s="8" customFormat="1" ht="18.75">
      <c r="A92" s="7"/>
      <c r="B92" s="23"/>
      <c r="C92" s="23"/>
      <c r="D92" s="23"/>
      <c r="E92" s="23"/>
      <c r="F92" s="2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s="8" customFormat="1" ht="18.75">
      <c r="A93" s="7"/>
      <c r="B93" s="23"/>
      <c r="C93" s="23"/>
      <c r="D93" s="23"/>
      <c r="E93" s="23"/>
      <c r="F93" s="2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s="8" customFormat="1" ht="18.75">
      <c r="A94" s="7"/>
      <c r="B94" s="23"/>
      <c r="C94" s="23"/>
      <c r="D94" s="23"/>
      <c r="E94" s="23"/>
      <c r="F94" s="2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s="8" customFormat="1" ht="18.75">
      <c r="A95" s="7"/>
      <c r="B95" s="23"/>
      <c r="C95" s="23"/>
      <c r="D95" s="23"/>
      <c r="E95" s="23"/>
      <c r="F95" s="2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s="8" customFormat="1" ht="18.75">
      <c r="A96" s="7"/>
      <c r="B96" s="23"/>
      <c r="C96" s="23"/>
      <c r="D96" s="23"/>
      <c r="E96" s="23"/>
      <c r="F96" s="2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s="8" customFormat="1" ht="18.75">
      <c r="A97" s="7"/>
      <c r="B97" s="23"/>
      <c r="C97" s="23"/>
      <c r="D97" s="23"/>
      <c r="E97" s="23"/>
      <c r="F97" s="2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s="8" customFormat="1" ht="18.75">
      <c r="A98" s="7"/>
      <c r="B98" s="23"/>
      <c r="C98" s="23"/>
      <c r="D98" s="23"/>
      <c r="E98" s="23"/>
      <c r="F98" s="2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s="8" customFormat="1" ht="18.75">
      <c r="A99" s="7"/>
      <c r="B99" s="23"/>
      <c r="C99" s="23"/>
      <c r="D99" s="23"/>
      <c r="E99" s="23"/>
      <c r="F99" s="2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s="8" customFormat="1" ht="18.75">
      <c r="A100" s="7"/>
      <c r="B100" s="23"/>
      <c r="C100" s="23"/>
      <c r="D100" s="23"/>
      <c r="E100" s="23"/>
      <c r="F100" s="2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s="8" customFormat="1" ht="18.75">
      <c r="A101" s="7"/>
      <c r="B101" s="23"/>
      <c r="C101" s="23"/>
      <c r="D101" s="23"/>
      <c r="E101" s="23"/>
      <c r="F101" s="2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s="8" customFormat="1" ht="18.75">
      <c r="A102" s="7"/>
      <c r="B102" s="23"/>
      <c r="C102" s="23"/>
      <c r="D102" s="23"/>
      <c r="E102" s="23"/>
      <c r="F102" s="2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s="8" customFormat="1" ht="18.75">
      <c r="A103" s="7"/>
      <c r="B103" s="23"/>
      <c r="C103" s="23"/>
      <c r="D103" s="23"/>
      <c r="E103" s="23"/>
      <c r="F103" s="2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s="8" customFormat="1" ht="18.75">
      <c r="A104" s="7"/>
      <c r="B104" s="23"/>
      <c r="C104" s="23"/>
      <c r="D104" s="23"/>
      <c r="E104" s="23"/>
      <c r="F104" s="2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s="8" customFormat="1" ht="18.75">
      <c r="A105" s="7"/>
      <c r="B105" s="23"/>
      <c r="C105" s="23"/>
      <c r="D105" s="23"/>
      <c r="E105" s="23"/>
      <c r="F105" s="2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s="8" customFormat="1" ht="18.75">
      <c r="A106" s="7"/>
      <c r="B106" s="23"/>
      <c r="C106" s="23"/>
      <c r="D106" s="23"/>
      <c r="E106" s="23"/>
      <c r="F106" s="2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s="8" customFormat="1" ht="18.75">
      <c r="A107" s="7"/>
      <c r="B107" s="23"/>
      <c r="C107" s="23"/>
      <c r="D107" s="23"/>
      <c r="E107" s="23"/>
      <c r="F107" s="2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s="8" customFormat="1" ht="18.75">
      <c r="A108" s="7"/>
      <c r="B108" s="23"/>
      <c r="C108" s="23"/>
      <c r="D108" s="23"/>
      <c r="E108" s="23"/>
      <c r="F108" s="2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s="8" customFormat="1" ht="18.75">
      <c r="A109" s="7"/>
      <c r="B109" s="23"/>
      <c r="C109" s="23"/>
      <c r="D109" s="23"/>
      <c r="E109" s="23"/>
      <c r="F109" s="2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s="8" customFormat="1" ht="18.75">
      <c r="A110" s="7"/>
      <c r="B110" s="23"/>
      <c r="C110" s="23"/>
      <c r="D110" s="23"/>
      <c r="E110" s="23"/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s="8" customFormat="1" ht="18.75">
      <c r="A111" s="7"/>
      <c r="B111" s="23"/>
      <c r="C111" s="23"/>
      <c r="D111" s="23"/>
      <c r="E111" s="23"/>
      <c r="F111" s="2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s="8" customFormat="1" ht="18.75">
      <c r="A112" s="7"/>
      <c r="B112" s="23"/>
      <c r="C112" s="23"/>
      <c r="D112" s="23"/>
      <c r="E112" s="23"/>
      <c r="F112" s="2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s="8" customFormat="1" ht="18.75">
      <c r="A113" s="7"/>
      <c r="B113" s="23"/>
      <c r="C113" s="23"/>
      <c r="D113" s="23"/>
      <c r="E113" s="23"/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s="8" customFormat="1" ht="18.75">
      <c r="A114" s="7"/>
      <c r="B114" s="23"/>
      <c r="C114" s="23"/>
      <c r="D114" s="23"/>
      <c r="E114" s="23"/>
      <c r="F114" s="2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s="8" customFormat="1" ht="18.75">
      <c r="A115" s="7"/>
      <c r="B115" s="23"/>
      <c r="C115" s="23"/>
      <c r="D115" s="23"/>
      <c r="E115" s="23"/>
      <c r="F115" s="2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s="8" customFormat="1" ht="18.75">
      <c r="A116" s="7"/>
      <c r="B116" s="23"/>
      <c r="C116" s="23"/>
      <c r="D116" s="23"/>
      <c r="E116" s="23"/>
      <c r="F116" s="2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s="8" customFormat="1" ht="18.75">
      <c r="A117" s="7"/>
      <c r="B117" s="23"/>
      <c r="C117" s="23"/>
      <c r="D117" s="23"/>
      <c r="E117" s="23"/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s="8" customFormat="1" ht="18.75">
      <c r="A118" s="7"/>
      <c r="B118" s="23"/>
      <c r="C118" s="23"/>
      <c r="D118" s="23"/>
      <c r="E118" s="23"/>
      <c r="F118" s="2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s="8" customFormat="1" ht="18.75">
      <c r="A119" s="7"/>
      <c r="B119" s="23"/>
      <c r="C119" s="23"/>
      <c r="D119" s="23"/>
      <c r="E119" s="23"/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s="8" customFormat="1" ht="18.75">
      <c r="A120" s="7"/>
      <c r="B120" s="23"/>
      <c r="C120" s="23"/>
      <c r="D120" s="23"/>
      <c r="E120" s="23"/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s="8" customFormat="1" ht="18.75">
      <c r="A121" s="7"/>
      <c r="B121" s="23"/>
      <c r="C121" s="23"/>
      <c r="D121" s="23"/>
      <c r="E121" s="23"/>
      <c r="F121" s="2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s="8" customFormat="1" ht="18.75">
      <c r="A122" s="7"/>
      <c r="B122" s="23"/>
      <c r="C122" s="23"/>
      <c r="D122" s="23"/>
      <c r="E122" s="23"/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s="8" customFormat="1" ht="18.75">
      <c r="A123" s="7"/>
      <c r="B123" s="23"/>
      <c r="C123" s="23"/>
      <c r="D123" s="23"/>
      <c r="E123" s="23"/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s="8" customFormat="1" ht="18.75">
      <c r="A124" s="7"/>
      <c r="B124" s="23"/>
      <c r="C124" s="23"/>
      <c r="D124" s="23"/>
      <c r="E124" s="23"/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s="8" customFormat="1" ht="18.75">
      <c r="A125" s="7"/>
      <c r="B125" s="23"/>
      <c r="C125" s="23"/>
      <c r="D125" s="23"/>
      <c r="E125" s="23"/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s="8" customFormat="1" ht="18.75">
      <c r="A126" s="7"/>
      <c r="B126" s="23"/>
      <c r="C126" s="23"/>
      <c r="D126" s="23"/>
      <c r="E126" s="23"/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s="8" customFormat="1" ht="18.75">
      <c r="A127" s="7"/>
      <c r="B127" s="23"/>
      <c r="C127" s="23"/>
      <c r="D127" s="23"/>
      <c r="E127" s="23"/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s="8" customFormat="1" ht="18.75">
      <c r="A128" s="7"/>
      <c r="B128" s="23"/>
      <c r="C128" s="23"/>
      <c r="D128" s="23"/>
      <c r="E128" s="23"/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s="8" customFormat="1" ht="18.75">
      <c r="A129" s="7"/>
      <c r="B129" s="23"/>
      <c r="C129" s="23"/>
      <c r="D129" s="23"/>
      <c r="E129" s="23"/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s="8" customFormat="1" ht="18.75">
      <c r="A130" s="7"/>
      <c r="B130" s="23"/>
      <c r="C130" s="23"/>
      <c r="D130" s="23"/>
      <c r="E130" s="23"/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s="8" customFormat="1" ht="18.75">
      <c r="A131" s="7"/>
      <c r="B131" s="23"/>
      <c r="C131" s="23"/>
      <c r="D131" s="23"/>
      <c r="E131" s="23"/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8" customFormat="1" ht="18.75">
      <c r="A132" s="7"/>
      <c r="B132" s="23"/>
      <c r="C132" s="23"/>
      <c r="D132" s="23"/>
      <c r="E132" s="23"/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8" customFormat="1" ht="18.75">
      <c r="A133" s="7"/>
      <c r="B133" s="23"/>
      <c r="C133" s="23"/>
      <c r="D133" s="23"/>
      <c r="E133" s="23"/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8" customFormat="1" ht="18.75">
      <c r="A134" s="7"/>
      <c r="B134" s="23"/>
      <c r="C134" s="23"/>
      <c r="D134" s="23"/>
      <c r="E134" s="23"/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s="8" customFormat="1" ht="18.75">
      <c r="A135" s="7"/>
      <c r="B135" s="23"/>
      <c r="C135" s="23"/>
      <c r="D135" s="23"/>
      <c r="E135" s="23"/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s="8" customFormat="1" ht="18.75">
      <c r="A136" s="7"/>
      <c r="B136" s="23"/>
      <c r="C136" s="23"/>
      <c r="D136" s="23"/>
      <c r="E136" s="23"/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s="8" customFormat="1" ht="18.75">
      <c r="A137" s="7"/>
      <c r="B137" s="23"/>
      <c r="C137" s="23"/>
      <c r="D137" s="23"/>
      <c r="E137" s="23"/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s="8" customFormat="1" ht="18.75">
      <c r="A138" s="7"/>
      <c r="B138" s="23"/>
      <c r="C138" s="23"/>
      <c r="D138" s="23"/>
      <c r="E138" s="23"/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s="8" customFormat="1" ht="18.75">
      <c r="A139" s="7"/>
      <c r="B139" s="23"/>
      <c r="C139" s="23"/>
      <c r="D139" s="23"/>
      <c r="E139" s="23"/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s="8" customFormat="1" ht="18.75">
      <c r="A140" s="7"/>
      <c r="B140" s="23"/>
      <c r="C140" s="23"/>
      <c r="D140" s="23"/>
      <c r="E140" s="23"/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s="8" customFormat="1" ht="18.75">
      <c r="A141" s="7"/>
      <c r="B141" s="23"/>
      <c r="C141" s="23"/>
      <c r="D141" s="23"/>
      <c r="E141" s="23"/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s="8" customFormat="1" ht="18.75">
      <c r="A142" s="7"/>
      <c r="B142" s="23"/>
      <c r="C142" s="23"/>
      <c r="D142" s="23"/>
      <c r="E142" s="23"/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s="8" customFormat="1" ht="18.75">
      <c r="A143" s="7"/>
      <c r="B143" s="23"/>
      <c r="C143" s="23"/>
      <c r="D143" s="23"/>
      <c r="E143" s="23"/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s="8" customFormat="1" ht="18.75">
      <c r="A144" s="7"/>
      <c r="B144" s="23"/>
      <c r="C144" s="23"/>
      <c r="D144" s="23"/>
      <c r="E144" s="23"/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s="8" customFormat="1" ht="18.75">
      <c r="A145" s="7"/>
      <c r="B145" s="23"/>
      <c r="C145" s="23"/>
      <c r="D145" s="23"/>
      <c r="E145" s="23"/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s="8" customFormat="1" ht="18.75">
      <c r="A146" s="7"/>
      <c r="B146" s="23"/>
      <c r="C146" s="23"/>
      <c r="D146" s="23"/>
      <c r="E146" s="23"/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s="8" customFormat="1" ht="18.75">
      <c r="A147" s="7"/>
      <c r="B147" s="23"/>
      <c r="C147" s="23"/>
      <c r="D147" s="23"/>
      <c r="E147" s="23"/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s="8" customFormat="1" ht="18.75">
      <c r="A148" s="7"/>
      <c r="B148" s="23"/>
      <c r="C148" s="23"/>
      <c r="D148" s="23"/>
      <c r="E148" s="23"/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s="8" customFormat="1" ht="18.75">
      <c r="A149" s="7"/>
      <c r="B149" s="23"/>
      <c r="C149" s="23"/>
      <c r="D149" s="23"/>
      <c r="E149" s="23"/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s="8" customFormat="1" ht="18.75">
      <c r="A150" s="7"/>
      <c r="B150" s="23"/>
      <c r="C150" s="23"/>
      <c r="D150" s="23"/>
      <c r="E150" s="23"/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s="8" customFormat="1" ht="18.75">
      <c r="A151" s="7"/>
      <c r="B151" s="23"/>
      <c r="C151" s="23"/>
      <c r="D151" s="23"/>
      <c r="E151" s="23"/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s="8" customFormat="1" ht="18.75">
      <c r="A152" s="7"/>
      <c r="B152" s="23"/>
      <c r="C152" s="23"/>
      <c r="D152" s="23"/>
      <c r="E152" s="23"/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s="8" customFormat="1" ht="18.75">
      <c r="A153" s="7"/>
      <c r="B153" s="23"/>
      <c r="C153" s="23"/>
      <c r="D153" s="23"/>
      <c r="E153" s="23"/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s="8" customFormat="1" ht="18.75">
      <c r="A154" s="7"/>
      <c r="B154" s="23"/>
      <c r="C154" s="23"/>
      <c r="D154" s="23"/>
      <c r="E154" s="23"/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s="8" customFormat="1" ht="18.75">
      <c r="A155" s="7"/>
      <c r="B155" s="23"/>
      <c r="C155" s="23"/>
      <c r="D155" s="23"/>
      <c r="E155" s="23"/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s="8" customFormat="1" ht="18.75">
      <c r="A156" s="7"/>
      <c r="B156" s="23"/>
      <c r="C156" s="23"/>
      <c r="D156" s="23"/>
      <c r="E156" s="23"/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s="8" customFormat="1" ht="18.75">
      <c r="A157" s="7"/>
      <c r="B157" s="23"/>
      <c r="C157" s="23"/>
      <c r="D157" s="23"/>
      <c r="E157" s="23"/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s="8" customFormat="1" ht="18.75">
      <c r="A158" s="7"/>
      <c r="B158" s="23"/>
      <c r="C158" s="23"/>
      <c r="D158" s="23"/>
      <c r="E158" s="23"/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s="8" customFormat="1" ht="18.75">
      <c r="A159" s="7"/>
      <c r="B159" s="23"/>
      <c r="C159" s="23"/>
      <c r="D159" s="23"/>
      <c r="E159" s="23"/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s="8" customFormat="1" ht="18.75">
      <c r="A160" s="7"/>
      <c r="B160" s="23"/>
      <c r="C160" s="23"/>
      <c r="D160" s="23"/>
      <c r="E160" s="23"/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s="8" customFormat="1" ht="18.75">
      <c r="A161" s="7"/>
      <c r="B161" s="23"/>
      <c r="C161" s="23"/>
      <c r="D161" s="23"/>
      <c r="E161" s="23"/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s="8" customFormat="1" ht="18.75">
      <c r="A162" s="7"/>
      <c r="B162" s="23"/>
      <c r="C162" s="23"/>
      <c r="D162" s="23"/>
      <c r="E162" s="23"/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s="8" customFormat="1" ht="18.75">
      <c r="A163" s="7"/>
      <c r="B163" s="23"/>
      <c r="C163" s="23"/>
      <c r="D163" s="23"/>
      <c r="E163" s="23"/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s="8" customFormat="1" ht="18.75">
      <c r="A164" s="7"/>
      <c r="B164" s="23"/>
      <c r="C164" s="23"/>
      <c r="D164" s="23"/>
      <c r="E164" s="23"/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s="8" customFormat="1" ht="18.75">
      <c r="A165" s="7"/>
      <c r="B165" s="23"/>
      <c r="C165" s="23"/>
      <c r="D165" s="23"/>
      <c r="E165" s="23"/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s="8" customFormat="1" ht="18.75">
      <c r="A166" s="7"/>
      <c r="B166" s="23"/>
      <c r="C166" s="23"/>
      <c r="D166" s="23"/>
      <c r="E166" s="23"/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s="8" customFormat="1" ht="18.75">
      <c r="A167" s="7"/>
      <c r="B167" s="23"/>
      <c r="C167" s="23"/>
      <c r="D167" s="23"/>
      <c r="E167" s="23"/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s="8" customFormat="1" ht="18.75">
      <c r="A168" s="7"/>
      <c r="B168" s="23"/>
      <c r="C168" s="23"/>
      <c r="D168" s="23"/>
      <c r="E168" s="23"/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s="8" customFormat="1" ht="18.75">
      <c r="A169" s="7"/>
      <c r="B169" s="23"/>
      <c r="C169" s="23"/>
      <c r="D169" s="23"/>
      <c r="E169" s="23"/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s="8" customFormat="1" ht="18.75">
      <c r="A170" s="7"/>
      <c r="B170" s="23"/>
      <c r="C170" s="23"/>
      <c r="D170" s="23"/>
      <c r="E170" s="23"/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s="8" customFormat="1" ht="18.75">
      <c r="A171" s="7"/>
      <c r="B171" s="23"/>
      <c r="C171" s="23"/>
      <c r="D171" s="23"/>
      <c r="E171" s="23"/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s="8" customFormat="1" ht="18.75">
      <c r="A172" s="7"/>
      <c r="B172" s="23"/>
      <c r="C172" s="23"/>
      <c r="D172" s="23"/>
      <c r="E172" s="23"/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s="8" customFormat="1" ht="18.75">
      <c r="A173" s="7"/>
      <c r="B173" s="23"/>
      <c r="C173" s="23"/>
      <c r="D173" s="23"/>
      <c r="E173" s="23"/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s="8" customFormat="1" ht="18.75">
      <c r="A174" s="7"/>
      <c r="B174" s="23"/>
      <c r="C174" s="23"/>
      <c r="D174" s="23"/>
      <c r="E174" s="23"/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s="8" customFormat="1" ht="18.75">
      <c r="A175" s="7"/>
      <c r="B175" s="23"/>
      <c r="C175" s="23"/>
      <c r="D175" s="23"/>
      <c r="E175" s="23"/>
      <c r="F175" s="2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s="8" customFormat="1" ht="18.75">
      <c r="A176" s="7"/>
      <c r="B176" s="23"/>
      <c r="C176" s="23"/>
      <c r="D176" s="23"/>
      <c r="E176" s="23"/>
      <c r="F176" s="2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s="8" customFormat="1" ht="18.75">
      <c r="A177" s="7"/>
      <c r="B177" s="23"/>
      <c r="C177" s="23"/>
      <c r="D177" s="23"/>
      <c r="E177" s="23"/>
      <c r="F177" s="2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s="8" customFormat="1" ht="18.75">
      <c r="A178" s="7"/>
      <c r="B178" s="23"/>
      <c r="C178" s="23"/>
      <c r="D178" s="23"/>
      <c r="E178" s="23"/>
      <c r="F178" s="2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s="8" customFormat="1" ht="18.75">
      <c r="A179" s="7"/>
      <c r="B179" s="23"/>
      <c r="C179" s="23"/>
      <c r="D179" s="23"/>
      <c r="E179" s="23"/>
      <c r="F179" s="2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s="8" customFormat="1" ht="18.75">
      <c r="A180" s="7"/>
      <c r="B180" s="23"/>
      <c r="C180" s="23"/>
      <c r="D180" s="23"/>
      <c r="E180" s="23"/>
      <c r="F180" s="2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s="8" customFormat="1" ht="18.75">
      <c r="A181" s="7"/>
      <c r="B181" s="23"/>
      <c r="C181" s="23"/>
      <c r="D181" s="23"/>
      <c r="E181" s="23"/>
      <c r="F181" s="2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s="8" customFormat="1" ht="18.75">
      <c r="A182" s="7"/>
      <c r="B182" s="23"/>
      <c r="C182" s="23"/>
      <c r="D182" s="23"/>
      <c r="E182" s="23"/>
      <c r="F182" s="2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s="8" customFormat="1" ht="18.75">
      <c r="A183" s="7"/>
      <c r="B183" s="23"/>
      <c r="C183" s="23"/>
      <c r="D183" s="23"/>
      <c r="E183" s="23"/>
      <c r="F183" s="2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s="8" customFormat="1" ht="18.75">
      <c r="A184" s="7"/>
      <c r="B184" s="23"/>
      <c r="C184" s="23"/>
      <c r="D184" s="23"/>
      <c r="E184" s="23"/>
      <c r="F184" s="2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s="8" customFormat="1" ht="18.75">
      <c r="A185" s="7"/>
      <c r="B185" s="23"/>
      <c r="C185" s="23"/>
      <c r="D185" s="23"/>
      <c r="E185" s="23"/>
      <c r="F185" s="2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s="8" customFormat="1" ht="18.75">
      <c r="A186" s="7"/>
      <c r="B186" s="23"/>
      <c r="C186" s="23"/>
      <c r="D186" s="23"/>
      <c r="E186" s="23"/>
      <c r="F186" s="2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s="8" customFormat="1" ht="18.75">
      <c r="A187" s="7"/>
      <c r="B187" s="23"/>
      <c r="C187" s="23"/>
      <c r="D187" s="23"/>
      <c r="E187" s="23"/>
      <c r="F187" s="2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s="8" customFormat="1" ht="18.75">
      <c r="A188" s="7"/>
      <c r="B188" s="23"/>
      <c r="C188" s="23"/>
      <c r="D188" s="23"/>
      <c r="E188" s="23"/>
      <c r="F188" s="2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s="8" customFormat="1" ht="18.75">
      <c r="A189" s="7"/>
      <c r="B189" s="23"/>
      <c r="C189" s="23"/>
      <c r="D189" s="23"/>
      <c r="E189" s="23"/>
      <c r="F189" s="2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s="8" customFormat="1" ht="18.75">
      <c r="A190" s="7"/>
      <c r="B190" s="23"/>
      <c r="C190" s="23"/>
      <c r="D190" s="23"/>
      <c r="E190" s="23"/>
      <c r="F190" s="2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s="8" customFormat="1" ht="18.75">
      <c r="A191" s="7"/>
      <c r="B191" s="23"/>
      <c r="C191" s="23"/>
      <c r="D191" s="23"/>
      <c r="E191" s="23"/>
      <c r="F191" s="2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s="8" customFormat="1" ht="18.75">
      <c r="A192" s="7"/>
      <c r="B192" s="23"/>
      <c r="C192" s="23"/>
      <c r="D192" s="23"/>
      <c r="E192" s="23"/>
      <c r="F192" s="2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s="8" customFormat="1" ht="18.75">
      <c r="A193" s="7"/>
      <c r="B193" s="23"/>
      <c r="C193" s="23"/>
      <c r="D193" s="23"/>
      <c r="E193" s="23"/>
      <c r="F193" s="2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s="8" customFormat="1" ht="18.75">
      <c r="A194" s="7"/>
      <c r="B194" s="23"/>
      <c r="C194" s="23"/>
      <c r="D194" s="23"/>
      <c r="E194" s="23"/>
      <c r="F194" s="2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s="8" customFormat="1" ht="18.75">
      <c r="A195" s="7"/>
      <c r="B195" s="23"/>
      <c r="C195" s="23"/>
      <c r="D195" s="23"/>
      <c r="E195" s="23"/>
      <c r="F195" s="2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s="8" customFormat="1" ht="18.75">
      <c r="A196" s="7"/>
      <c r="B196" s="23"/>
      <c r="C196" s="23"/>
      <c r="D196" s="23"/>
      <c r="E196" s="23"/>
      <c r="F196" s="2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s="8" customFormat="1" ht="18.75">
      <c r="A197" s="7"/>
      <c r="B197" s="23"/>
      <c r="C197" s="23"/>
      <c r="D197" s="23"/>
      <c r="E197" s="23"/>
      <c r="F197" s="2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s="8" customFormat="1" ht="18.75">
      <c r="A198" s="7"/>
      <c r="B198" s="23"/>
      <c r="C198" s="23"/>
      <c r="D198" s="23"/>
      <c r="E198" s="23"/>
      <c r="F198" s="2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s="8" customFormat="1" ht="18.75">
      <c r="A199" s="7"/>
      <c r="B199" s="23"/>
      <c r="C199" s="23"/>
      <c r="D199" s="23"/>
      <c r="E199" s="23"/>
      <c r="F199" s="2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s="8" customFormat="1" ht="18.75">
      <c r="A200" s="7"/>
      <c r="B200" s="23"/>
      <c r="C200" s="23"/>
      <c r="D200" s="23"/>
      <c r="E200" s="23"/>
      <c r="F200" s="2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s="8" customFormat="1" ht="18.75">
      <c r="A201" s="7"/>
      <c r="B201" s="23"/>
      <c r="C201" s="23"/>
      <c r="D201" s="23"/>
      <c r="E201" s="23"/>
      <c r="F201" s="2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s="8" customFormat="1" ht="18.75">
      <c r="A202" s="7"/>
      <c r="B202" s="23"/>
      <c r="C202" s="23"/>
      <c r="D202" s="23"/>
      <c r="E202" s="23"/>
      <c r="F202" s="2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s="8" customFormat="1" ht="18.75">
      <c r="A203" s="7"/>
      <c r="B203" s="23"/>
      <c r="C203" s="23"/>
      <c r="D203" s="23"/>
      <c r="E203" s="23"/>
      <c r="F203" s="2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s="8" customFormat="1" ht="18.75">
      <c r="A204" s="7"/>
      <c r="B204" s="23"/>
      <c r="C204" s="23"/>
      <c r="D204" s="23"/>
      <c r="E204" s="23"/>
      <c r="F204" s="2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s="8" customFormat="1" ht="18.75">
      <c r="A205" s="7"/>
      <c r="B205" s="23"/>
      <c r="C205" s="23"/>
      <c r="D205" s="23"/>
      <c r="E205" s="23"/>
      <c r="F205" s="2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s="8" customFormat="1" ht="18.75">
      <c r="A206" s="7"/>
      <c r="B206" s="23"/>
      <c r="C206" s="23"/>
      <c r="D206" s="23"/>
      <c r="E206" s="23"/>
      <c r="F206" s="2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s="8" customFormat="1" ht="18.75">
      <c r="A207" s="7"/>
      <c r="B207" s="23"/>
      <c r="C207" s="23"/>
      <c r="D207" s="23"/>
      <c r="E207" s="23"/>
      <c r="F207" s="2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s="8" customFormat="1" ht="18.75">
      <c r="A208" s="7"/>
      <c r="B208" s="23"/>
      <c r="C208" s="23"/>
      <c r="D208" s="23"/>
      <c r="E208" s="23"/>
      <c r="F208" s="2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s="8" customFormat="1" ht="18.75">
      <c r="A209" s="7"/>
      <c r="B209" s="23"/>
      <c r="C209" s="23"/>
      <c r="D209" s="23"/>
      <c r="E209" s="23"/>
      <c r="F209" s="2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s="8" customFormat="1" ht="18.75">
      <c r="A210" s="7"/>
      <c r="B210" s="23"/>
      <c r="C210" s="23"/>
      <c r="D210" s="23"/>
      <c r="E210" s="23"/>
      <c r="F210" s="2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s="8" customFormat="1" ht="18.75">
      <c r="A211" s="7"/>
      <c r="B211" s="23"/>
      <c r="C211" s="23"/>
      <c r="D211" s="23"/>
      <c r="E211" s="23"/>
      <c r="F211" s="2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s="8" customFormat="1" ht="18.75">
      <c r="A212" s="7"/>
      <c r="B212" s="23"/>
      <c r="C212" s="23"/>
      <c r="D212" s="23"/>
      <c r="E212" s="23"/>
      <c r="F212" s="2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s="8" customFormat="1" ht="18.75">
      <c r="A213" s="7"/>
      <c r="B213" s="23"/>
      <c r="C213" s="23"/>
      <c r="D213" s="23"/>
      <c r="E213" s="23"/>
      <c r="F213" s="2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s="8" customFormat="1" ht="18.75">
      <c r="A214" s="7"/>
      <c r="B214" s="23"/>
      <c r="C214" s="23"/>
      <c r="D214" s="23"/>
      <c r="E214" s="23"/>
      <c r="F214" s="2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s="8" customFormat="1" ht="18.75">
      <c r="A215" s="7"/>
      <c r="B215" s="23"/>
      <c r="C215" s="23"/>
      <c r="D215" s="23"/>
      <c r="E215" s="23"/>
      <c r="F215" s="2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s="8" customFormat="1" ht="18.75">
      <c r="A216" s="7"/>
      <c r="B216" s="23"/>
      <c r="C216" s="23"/>
      <c r="D216" s="23"/>
      <c r="E216" s="23"/>
      <c r="F216" s="2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s="8" customFormat="1" ht="18.75">
      <c r="A217" s="7"/>
      <c r="B217" s="23"/>
      <c r="C217" s="23"/>
      <c r="D217" s="23"/>
      <c r="E217" s="23"/>
      <c r="F217" s="2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s="8" customFormat="1" ht="18.75">
      <c r="A218" s="7"/>
      <c r="B218" s="23"/>
      <c r="C218" s="23"/>
      <c r="D218" s="23"/>
      <c r="E218" s="23"/>
      <c r="F218" s="2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s="8" customFormat="1" ht="18.75">
      <c r="A219" s="7"/>
      <c r="B219" s="23"/>
      <c r="C219" s="23"/>
      <c r="D219" s="23"/>
      <c r="E219" s="23"/>
      <c r="F219" s="2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s="8" customFormat="1" ht="18.75">
      <c r="A220" s="7"/>
      <c r="B220" s="23"/>
      <c r="C220" s="23"/>
      <c r="D220" s="23"/>
      <c r="E220" s="23"/>
      <c r="F220" s="2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s="8" customFormat="1" ht="18.75">
      <c r="A221" s="7"/>
      <c r="B221" s="23"/>
      <c r="C221" s="23"/>
      <c r="D221" s="23"/>
      <c r="E221" s="23"/>
      <c r="F221" s="23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s="8" customFormat="1" ht="18.75">
      <c r="A222" s="7"/>
      <c r="B222" s="23"/>
      <c r="C222" s="23"/>
      <c r="D222" s="23"/>
      <c r="E222" s="23"/>
      <c r="F222" s="23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s="8" customFormat="1" ht="18.75">
      <c r="A223" s="7"/>
      <c r="B223" s="23"/>
      <c r="C223" s="23"/>
      <c r="D223" s="23"/>
      <c r="E223" s="23"/>
      <c r="F223" s="23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s="8" customFormat="1" ht="18.75">
      <c r="A224" s="7"/>
      <c r="B224" s="23"/>
      <c r="C224" s="23"/>
      <c r="D224" s="23"/>
      <c r="E224" s="23"/>
      <c r="F224" s="23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s="8" customFormat="1" ht="18.75">
      <c r="A225" s="7"/>
      <c r="B225" s="23"/>
      <c r="C225" s="23"/>
      <c r="D225" s="23"/>
      <c r="E225" s="23"/>
      <c r="F225" s="23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s="8" customFormat="1" ht="18.75">
      <c r="A226" s="7"/>
      <c r="B226" s="23"/>
      <c r="C226" s="23"/>
      <c r="D226" s="23"/>
      <c r="E226" s="23"/>
      <c r="F226" s="23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s="8" customFormat="1" ht="18.75">
      <c r="A227" s="7"/>
      <c r="B227" s="23"/>
      <c r="C227" s="23"/>
      <c r="D227" s="23"/>
      <c r="E227" s="23"/>
      <c r="F227" s="23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s="8" customFormat="1" ht="18.75">
      <c r="A228" s="7"/>
      <c r="B228" s="23"/>
      <c r="C228" s="23"/>
      <c r="D228" s="23"/>
      <c r="E228" s="23"/>
      <c r="F228" s="23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s="8" customFormat="1" ht="18.75">
      <c r="A229" s="7"/>
      <c r="B229" s="23"/>
      <c r="C229" s="23"/>
      <c r="D229" s="23"/>
      <c r="E229" s="23"/>
      <c r="F229" s="23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s="8" customFormat="1" ht="18.75">
      <c r="A230" s="7"/>
      <c r="B230" s="23"/>
      <c r="C230" s="23"/>
      <c r="D230" s="23"/>
      <c r="E230" s="23"/>
      <c r="F230" s="23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s="8" customFormat="1" ht="18.75">
      <c r="A231" s="7"/>
      <c r="B231" s="23"/>
      <c r="C231" s="23"/>
      <c r="D231" s="23"/>
      <c r="E231" s="23"/>
      <c r="F231" s="23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s="8" customFormat="1" ht="18.75">
      <c r="A232" s="7"/>
      <c r="B232" s="23"/>
      <c r="C232" s="23"/>
      <c r="D232" s="23"/>
      <c r="E232" s="23"/>
      <c r="F232" s="23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s="8" customFormat="1" ht="18.75">
      <c r="A233" s="7"/>
      <c r="B233" s="23"/>
      <c r="C233" s="23"/>
      <c r="D233" s="23"/>
      <c r="E233" s="23"/>
      <c r="F233" s="23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s="8" customFormat="1" ht="18.75">
      <c r="A234" s="7"/>
      <c r="B234" s="23"/>
      <c r="C234" s="23"/>
      <c r="D234" s="23"/>
      <c r="E234" s="23"/>
      <c r="F234" s="23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s="8" customFormat="1" ht="18.75">
      <c r="A235" s="7"/>
      <c r="B235" s="23"/>
      <c r="C235" s="23"/>
      <c r="D235" s="23"/>
      <c r="E235" s="23"/>
      <c r="F235" s="23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s="8" customFormat="1" ht="18.75">
      <c r="A236" s="7"/>
      <c r="B236" s="23"/>
      <c r="C236" s="23"/>
      <c r="D236" s="23"/>
      <c r="E236" s="23"/>
      <c r="F236" s="23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s="8" customFormat="1" ht="18.75">
      <c r="A237" s="7"/>
      <c r="B237" s="23"/>
      <c r="C237" s="23"/>
      <c r="D237" s="23"/>
      <c r="E237" s="23"/>
      <c r="F237" s="23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s="8" customFormat="1" ht="18.75">
      <c r="A238" s="7"/>
      <c r="B238" s="23"/>
      <c r="C238" s="23"/>
      <c r="D238" s="23"/>
      <c r="E238" s="23"/>
      <c r="F238" s="23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s="8" customFormat="1" ht="18.75">
      <c r="A239" s="7"/>
      <c r="B239" s="23"/>
      <c r="C239" s="23"/>
      <c r="D239" s="23"/>
      <c r="E239" s="23"/>
      <c r="F239" s="23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s="8" customFormat="1" ht="18.75">
      <c r="A240" s="7"/>
      <c r="B240" s="23"/>
      <c r="C240" s="23"/>
      <c r="D240" s="23"/>
      <c r="E240" s="23"/>
      <c r="F240" s="23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s="8" customFormat="1" ht="18.75">
      <c r="A241" s="7"/>
      <c r="B241" s="23"/>
      <c r="C241" s="23"/>
      <c r="D241" s="23"/>
      <c r="E241" s="23"/>
      <c r="F241" s="23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s="8" customFormat="1" ht="18.75">
      <c r="A242" s="7"/>
      <c r="B242" s="23"/>
      <c r="C242" s="23"/>
      <c r="D242" s="23"/>
      <c r="E242" s="23"/>
      <c r="F242" s="23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s="8" customFormat="1" ht="18.75">
      <c r="A243" s="7"/>
      <c r="B243" s="23"/>
      <c r="C243" s="23"/>
      <c r="D243" s="23"/>
      <c r="E243" s="23"/>
      <c r="F243" s="23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s="8" customFormat="1" ht="18.75">
      <c r="A244" s="7"/>
      <c r="B244" s="23"/>
      <c r="C244" s="23"/>
      <c r="D244" s="23"/>
      <c r="E244" s="23"/>
      <c r="F244" s="23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s="8" customFormat="1" ht="18.75">
      <c r="A245" s="7"/>
      <c r="B245" s="23"/>
      <c r="C245" s="23"/>
      <c r="D245" s="23"/>
      <c r="E245" s="23"/>
      <c r="F245" s="23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s="8" customFormat="1" ht="18.75">
      <c r="A246" s="7"/>
      <c r="B246" s="23"/>
      <c r="C246" s="23"/>
      <c r="D246" s="23"/>
      <c r="E246" s="23"/>
      <c r="F246" s="23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s="8" customFormat="1" ht="18.75">
      <c r="A247" s="7"/>
      <c r="B247" s="23"/>
      <c r="C247" s="23"/>
      <c r="D247" s="23"/>
      <c r="E247" s="23"/>
      <c r="F247" s="23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s="8" customFormat="1" ht="18.75">
      <c r="A248" s="7"/>
      <c r="B248" s="23"/>
      <c r="C248" s="23"/>
      <c r="D248" s="23"/>
      <c r="E248" s="23"/>
      <c r="F248" s="23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s="8" customFormat="1" ht="18.75">
      <c r="A249" s="7"/>
      <c r="B249" s="23"/>
      <c r="C249" s="23"/>
      <c r="D249" s="23"/>
      <c r="E249" s="23"/>
      <c r="F249" s="23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s="8" customFormat="1" ht="18.75">
      <c r="A250" s="7"/>
      <c r="B250" s="23"/>
      <c r="C250" s="23"/>
      <c r="D250" s="23"/>
      <c r="E250" s="23"/>
      <c r="F250" s="23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s="8" customFormat="1" ht="18.75">
      <c r="A251" s="7"/>
      <c r="B251" s="23"/>
      <c r="C251" s="23"/>
      <c r="D251" s="23"/>
      <c r="E251" s="23"/>
      <c r="F251" s="23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s="8" customFormat="1" ht="18.75">
      <c r="A252" s="7"/>
      <c r="B252" s="23"/>
      <c r="C252" s="23"/>
      <c r="D252" s="23"/>
      <c r="E252" s="23"/>
      <c r="F252" s="23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s="8" customFormat="1" ht="18.75">
      <c r="A253" s="7"/>
      <c r="B253" s="23"/>
      <c r="C253" s="23"/>
      <c r="D253" s="23"/>
      <c r="E253" s="23"/>
      <c r="F253" s="23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s="8" customFormat="1" ht="18.75">
      <c r="A254" s="7"/>
      <c r="B254" s="23"/>
      <c r="C254" s="23"/>
      <c r="D254" s="23"/>
      <c r="E254" s="23"/>
      <c r="F254" s="23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s="8" customFormat="1" ht="18.75">
      <c r="A255" s="7"/>
      <c r="B255" s="23"/>
      <c r="C255" s="23"/>
      <c r="D255" s="23"/>
      <c r="E255" s="23"/>
      <c r="F255" s="23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s="8" customFormat="1" ht="18.75">
      <c r="A256" s="7"/>
      <c r="B256" s="23"/>
      <c r="C256" s="23"/>
      <c r="D256" s="23"/>
      <c r="E256" s="23"/>
      <c r="F256" s="23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s="8" customFormat="1" ht="18.75">
      <c r="A257" s="7"/>
      <c r="B257" s="23"/>
      <c r="C257" s="23"/>
      <c r="D257" s="23"/>
      <c r="E257" s="23"/>
      <c r="F257" s="23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s="8" customFormat="1" ht="18.75">
      <c r="A258" s="7"/>
      <c r="B258" s="23"/>
      <c r="C258" s="23"/>
      <c r="D258" s="23"/>
      <c r="E258" s="23"/>
      <c r="F258" s="23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s="8" customFormat="1" ht="18.75">
      <c r="A259" s="7"/>
      <c r="B259" s="23"/>
      <c r="C259" s="23"/>
      <c r="D259" s="23"/>
      <c r="E259" s="23"/>
      <c r="F259" s="23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s="8" customFormat="1" ht="18.75">
      <c r="A260" s="7"/>
      <c r="B260" s="23"/>
      <c r="C260" s="23"/>
      <c r="D260" s="23"/>
      <c r="E260" s="23"/>
      <c r="F260" s="23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s="8" customFormat="1" ht="18.75">
      <c r="A261" s="7"/>
      <c r="B261" s="23"/>
      <c r="C261" s="23"/>
      <c r="D261" s="23"/>
      <c r="E261" s="23"/>
      <c r="F261" s="23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</sheetData>
  <sheetProtection/>
  <mergeCells count="9">
    <mergeCell ref="F27:F29"/>
    <mergeCell ref="F20:F24"/>
    <mergeCell ref="F14:F17"/>
    <mergeCell ref="F9:F11"/>
    <mergeCell ref="A2:F2"/>
    <mergeCell ref="A3:F3"/>
    <mergeCell ref="A4:F4"/>
    <mergeCell ref="A5:F5"/>
    <mergeCell ref="A6:A7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zoomScale="110" zoomScaleNormal="110" zoomScalePageLayoutView="0" workbookViewId="0" topLeftCell="A1">
      <selection activeCell="O1" sqref="O1:R1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8" t="s">
        <v>56</v>
      </c>
      <c r="P1" s="448"/>
      <c r="Q1" s="448"/>
      <c r="R1" s="448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113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337">
        <v>3.2</v>
      </c>
      <c r="B6" s="144" t="s">
        <v>47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243">
        <v>1</v>
      </c>
      <c r="B9" s="220" t="s">
        <v>860</v>
      </c>
      <c r="C9" s="220" t="s">
        <v>855</v>
      </c>
      <c r="D9" s="342">
        <v>10000</v>
      </c>
      <c r="E9" s="171" t="s">
        <v>54</v>
      </c>
      <c r="F9" s="264" t="s">
        <v>865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pans="1:18" s="4" customFormat="1" ht="20.25">
      <c r="A10" s="243"/>
      <c r="B10" s="220" t="s">
        <v>861</v>
      </c>
      <c r="C10" s="220" t="s">
        <v>858</v>
      </c>
      <c r="D10" s="140"/>
      <c r="E10" s="140" t="s">
        <v>55</v>
      </c>
      <c r="F10" s="264" t="s">
        <v>866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243"/>
      <c r="B11" s="140"/>
      <c r="C11" s="220" t="s">
        <v>859</v>
      </c>
      <c r="D11" s="340"/>
      <c r="E11" s="340"/>
      <c r="F11" s="140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250"/>
      <c r="B12" s="250"/>
      <c r="C12" s="246"/>
      <c r="D12" s="338"/>
      <c r="E12" s="341"/>
      <c r="F12" s="250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s="4" customFormat="1" ht="20.25">
      <c r="A13" s="285">
        <v>2</v>
      </c>
      <c r="B13" s="285" t="s">
        <v>862</v>
      </c>
      <c r="C13" s="463" t="s">
        <v>864</v>
      </c>
      <c r="D13" s="464">
        <v>10000</v>
      </c>
      <c r="E13" s="171" t="s">
        <v>54</v>
      </c>
      <c r="F13" s="238" t="s">
        <v>865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s="4" customFormat="1" ht="20.25">
      <c r="A14" s="243"/>
      <c r="B14" s="243" t="s">
        <v>863</v>
      </c>
      <c r="C14" s="241" t="s">
        <v>863</v>
      </c>
      <c r="D14" s="243"/>
      <c r="E14" s="140" t="s">
        <v>55</v>
      </c>
      <c r="F14" s="242" t="s">
        <v>866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243"/>
      <c r="B15" s="243"/>
      <c r="C15" s="243"/>
      <c r="D15" s="243"/>
      <c r="E15" s="243"/>
      <c r="F15" s="243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1" thickBot="1">
      <c r="A23" s="154"/>
      <c r="B23" s="155" t="s">
        <v>78</v>
      </c>
      <c r="C23" s="154"/>
      <c r="D23" s="336">
        <f>SUM(D9:D22)</f>
        <v>20000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s="4" customFormat="1" ht="16.5" thickTop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4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" right="0.2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zoomScale="110" zoomScaleNormal="110" zoomScalePageLayoutView="0" workbookViewId="0" topLeftCell="A1">
      <selection activeCell="F17" sqref="F17"/>
    </sheetView>
  </sheetViews>
  <sheetFormatPr defaultColWidth="9.140625" defaultRowHeight="15"/>
  <cols>
    <col min="1" max="1" width="6.140625" style="1" customWidth="1"/>
    <col min="2" max="2" width="29.421875" style="1" customWidth="1"/>
    <col min="3" max="3" width="24.851562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8" t="s">
        <v>56</v>
      </c>
      <c r="P1" s="448"/>
      <c r="Q1" s="448"/>
      <c r="R1" s="448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113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390">
        <v>3.3</v>
      </c>
      <c r="B6" s="144" t="s">
        <v>50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51">
        <v>1</v>
      </c>
      <c r="B9" s="140" t="s">
        <v>867</v>
      </c>
      <c r="C9" s="171" t="s">
        <v>869</v>
      </c>
      <c r="D9" s="172">
        <v>10000</v>
      </c>
      <c r="E9" s="171" t="s">
        <v>54</v>
      </c>
      <c r="F9" s="274" t="s">
        <v>117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pans="1:18" s="4" customFormat="1" ht="20.25">
      <c r="A10" s="151"/>
      <c r="B10" s="140" t="s">
        <v>868</v>
      </c>
      <c r="C10" s="140" t="s">
        <v>870</v>
      </c>
      <c r="D10" s="318"/>
      <c r="E10" s="140" t="s">
        <v>55</v>
      </c>
      <c r="F10" s="264" t="s">
        <v>73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51"/>
      <c r="B11" s="140"/>
      <c r="C11" s="140" t="s">
        <v>871</v>
      </c>
      <c r="D11" s="318"/>
      <c r="E11" s="140"/>
      <c r="F11" s="346" t="s">
        <v>59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51"/>
      <c r="B12" s="140"/>
      <c r="C12" s="140" t="s">
        <v>495</v>
      </c>
      <c r="D12" s="318"/>
      <c r="E12" s="140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62"/>
      <c r="B13" s="250"/>
      <c r="C13" s="250"/>
      <c r="D13" s="343"/>
      <c r="E13" s="176"/>
      <c r="F13" s="275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s="4" customFormat="1" ht="20.25">
      <c r="A14" s="151">
        <v>2</v>
      </c>
      <c r="B14" s="243" t="s">
        <v>872</v>
      </c>
      <c r="C14" s="243" t="s">
        <v>875</v>
      </c>
      <c r="D14" s="329">
        <v>10000</v>
      </c>
      <c r="E14" s="140" t="s">
        <v>54</v>
      </c>
      <c r="F14" s="264" t="s">
        <v>117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51"/>
      <c r="B15" s="243" t="s">
        <v>873</v>
      </c>
      <c r="C15" s="243" t="s">
        <v>876</v>
      </c>
      <c r="D15" s="318"/>
      <c r="E15" s="140" t="s">
        <v>55</v>
      </c>
      <c r="F15" s="264" t="s">
        <v>73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51"/>
      <c r="B16" s="149" t="s">
        <v>874</v>
      </c>
      <c r="C16" s="149" t="s">
        <v>877</v>
      </c>
      <c r="D16" s="318"/>
      <c r="E16" s="140"/>
      <c r="F16" s="346" t="s">
        <v>59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51"/>
      <c r="B17" s="149"/>
      <c r="C17" s="149"/>
      <c r="D17" s="318"/>
      <c r="E17" s="140"/>
      <c r="F17" s="346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51"/>
      <c r="B18" s="149"/>
      <c r="C18" s="149"/>
      <c r="D18" s="318"/>
      <c r="E18" s="140"/>
      <c r="F18" s="346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51"/>
      <c r="B19" s="149"/>
      <c r="C19" s="149"/>
      <c r="D19" s="318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51"/>
      <c r="B20" s="149"/>
      <c r="C20" s="149"/>
      <c r="D20" s="318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51"/>
      <c r="B21" s="149"/>
      <c r="C21" s="149"/>
      <c r="D21" s="318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51"/>
      <c r="B22" s="149"/>
      <c r="C22" s="149"/>
      <c r="D22" s="318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1" thickBot="1">
      <c r="A23" s="155"/>
      <c r="B23" s="155" t="s">
        <v>78</v>
      </c>
      <c r="C23" s="154"/>
      <c r="D23" s="344">
        <f>SUM(D9:D22)</f>
        <v>20000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s="4" customFormat="1" ht="21" thickTop="1">
      <c r="A24" s="231"/>
      <c r="B24" s="232"/>
      <c r="C24" s="232"/>
      <c r="D24" s="345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8" s="4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.1968503937007874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8" t="s">
        <v>56</v>
      </c>
      <c r="P1" s="448"/>
      <c r="Q1" s="448"/>
      <c r="R1" s="448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113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390">
        <v>3.4</v>
      </c>
      <c r="B6" s="144" t="s">
        <v>51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285" t="s">
        <v>878</v>
      </c>
      <c r="C9" s="285" t="s">
        <v>881</v>
      </c>
      <c r="D9" s="172">
        <v>10000</v>
      </c>
      <c r="E9" s="171" t="s">
        <v>54</v>
      </c>
      <c r="F9" s="349" t="s">
        <v>118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51"/>
      <c r="B10" s="243" t="s">
        <v>879</v>
      </c>
      <c r="C10" s="243" t="s">
        <v>882</v>
      </c>
      <c r="D10" s="318"/>
      <c r="E10" s="140" t="s">
        <v>55</v>
      </c>
      <c r="F10" s="346" t="s">
        <v>73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51"/>
      <c r="B11" s="243" t="s">
        <v>880</v>
      </c>
      <c r="C11" s="243" t="s">
        <v>883</v>
      </c>
      <c r="D11" s="318"/>
      <c r="E11" s="140"/>
      <c r="F11" s="346" t="s">
        <v>59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62"/>
      <c r="B12" s="250"/>
      <c r="C12" s="250"/>
      <c r="D12" s="347"/>
      <c r="E12" s="176"/>
      <c r="F12" s="350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s="4" customFormat="1" ht="20.25">
      <c r="A13" s="151">
        <v>2</v>
      </c>
      <c r="B13" s="243" t="s">
        <v>884</v>
      </c>
      <c r="C13" s="243" t="s">
        <v>885</v>
      </c>
      <c r="D13" s="329">
        <v>10000</v>
      </c>
      <c r="E13" s="140" t="s">
        <v>54</v>
      </c>
      <c r="F13" s="346" t="s">
        <v>118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1"/>
      <c r="B14" s="243" t="s">
        <v>359</v>
      </c>
      <c r="C14" s="243" t="s">
        <v>886</v>
      </c>
      <c r="D14" s="318"/>
      <c r="E14" s="140" t="s">
        <v>55</v>
      </c>
      <c r="F14" s="346" t="s">
        <v>73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51"/>
      <c r="B15" s="243"/>
      <c r="C15" s="243"/>
      <c r="D15" s="318"/>
      <c r="E15" s="140"/>
      <c r="F15" s="346" t="s">
        <v>59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62"/>
      <c r="B16" s="250"/>
      <c r="C16" s="250"/>
      <c r="D16" s="347"/>
      <c r="E16" s="176"/>
      <c r="F16" s="350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s="4" customFormat="1" ht="20.25">
      <c r="A17" s="151">
        <v>3</v>
      </c>
      <c r="B17" s="243" t="s">
        <v>360</v>
      </c>
      <c r="C17" s="243" t="s">
        <v>361</v>
      </c>
      <c r="D17" s="329">
        <v>10000</v>
      </c>
      <c r="E17" s="140" t="s">
        <v>54</v>
      </c>
      <c r="F17" s="346" t="s">
        <v>118</v>
      </c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51"/>
      <c r="B18" s="243"/>
      <c r="C18" s="243"/>
      <c r="D18" s="318"/>
      <c r="E18" s="140" t="s">
        <v>55</v>
      </c>
      <c r="F18" s="346" t="s">
        <v>73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62"/>
      <c r="B19" s="250"/>
      <c r="C19" s="250"/>
      <c r="D19" s="152"/>
      <c r="E19" s="176"/>
      <c r="F19" s="350" t="s">
        <v>59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1:18" s="4" customFormat="1" ht="20.25">
      <c r="A20" s="151">
        <v>4</v>
      </c>
      <c r="B20" s="243" t="s">
        <v>887</v>
      </c>
      <c r="C20" s="243" t="s">
        <v>888</v>
      </c>
      <c r="D20" s="329">
        <v>10000</v>
      </c>
      <c r="E20" s="140" t="s">
        <v>54</v>
      </c>
      <c r="F20" s="346" t="s">
        <v>118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51"/>
      <c r="B21" s="243" t="s">
        <v>362</v>
      </c>
      <c r="C21" s="243" t="s">
        <v>889</v>
      </c>
      <c r="D21" s="318"/>
      <c r="E21" s="140" t="s">
        <v>55</v>
      </c>
      <c r="F21" s="346" t="s">
        <v>73</v>
      </c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51"/>
      <c r="B22" s="243"/>
      <c r="C22" s="243"/>
      <c r="D22" s="318"/>
      <c r="E22" s="140"/>
      <c r="F22" s="346" t="s">
        <v>59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1" thickBot="1">
      <c r="A23" s="154"/>
      <c r="B23" s="155" t="s">
        <v>363</v>
      </c>
      <c r="C23" s="154"/>
      <c r="D23" s="348">
        <f>SUM(D9:D22)</f>
        <v>40000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s="4" customFormat="1" ht="16.5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8"/>
  <sheetViews>
    <sheetView zoomScale="90" zoomScaleNormal="90" zoomScalePageLayoutView="0" workbookViewId="0" topLeftCell="A1">
      <selection activeCell="O5" sqref="O5"/>
    </sheetView>
  </sheetViews>
  <sheetFormatPr defaultColWidth="9.140625" defaultRowHeight="15"/>
  <cols>
    <col min="1" max="1" width="6.140625" style="2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15" customHeight="1">
      <c r="A1" s="289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448" t="s">
        <v>56</v>
      </c>
      <c r="O1" s="448"/>
      <c r="P1" s="448"/>
      <c r="Q1" s="448"/>
      <c r="R1" s="448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449" t="s">
        <v>113</v>
      </c>
      <c r="B5" s="449"/>
      <c r="C5" s="449"/>
      <c r="D5" s="449"/>
      <c r="E5" s="449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465">
        <v>3.5</v>
      </c>
      <c r="B6" s="144" t="s">
        <v>120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367" t="s">
        <v>121</v>
      </c>
      <c r="C9" s="355" t="s">
        <v>891</v>
      </c>
      <c r="D9" s="354">
        <v>4425600</v>
      </c>
      <c r="E9" s="355" t="s">
        <v>890</v>
      </c>
      <c r="F9" s="274" t="s">
        <v>117</v>
      </c>
      <c r="G9" s="148"/>
      <c r="H9" s="324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51"/>
      <c r="B10" s="324"/>
      <c r="C10" s="330" t="s">
        <v>892</v>
      </c>
      <c r="D10" s="356" t="s">
        <v>357</v>
      </c>
      <c r="E10" s="357" t="s">
        <v>101</v>
      </c>
      <c r="F10" s="264" t="s">
        <v>73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51"/>
      <c r="B11" s="324"/>
      <c r="C11" s="330" t="s">
        <v>893</v>
      </c>
      <c r="D11" s="358" t="s">
        <v>358</v>
      </c>
      <c r="E11" s="357"/>
      <c r="F11" s="264" t="s">
        <v>59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62"/>
      <c r="B12" s="352"/>
      <c r="C12" s="366"/>
      <c r="D12" s="359"/>
      <c r="E12" s="360"/>
      <c r="F12" s="275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s="4" customFormat="1" ht="20.25">
      <c r="A13" s="151">
        <v>2</v>
      </c>
      <c r="B13" s="324" t="s">
        <v>122</v>
      </c>
      <c r="C13" s="330" t="s">
        <v>894</v>
      </c>
      <c r="D13" s="354">
        <v>902400</v>
      </c>
      <c r="E13" s="355" t="s">
        <v>890</v>
      </c>
      <c r="F13" s="274" t="s">
        <v>117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1"/>
      <c r="B14" s="324"/>
      <c r="C14" s="330" t="s">
        <v>895</v>
      </c>
      <c r="D14" s="356" t="s">
        <v>357</v>
      </c>
      <c r="E14" s="357" t="s">
        <v>101</v>
      </c>
      <c r="F14" s="264" t="s">
        <v>73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51"/>
      <c r="B15" s="324"/>
      <c r="C15" s="330" t="s">
        <v>896</v>
      </c>
      <c r="D15" s="358" t="s">
        <v>358</v>
      </c>
      <c r="E15" s="357"/>
      <c r="F15" s="264" t="s">
        <v>59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51"/>
      <c r="B16" s="324"/>
      <c r="C16" s="330">
        <v>2565</v>
      </c>
      <c r="D16" s="358"/>
      <c r="E16" s="357"/>
      <c r="F16" s="264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62"/>
      <c r="B17" s="352"/>
      <c r="C17" s="366"/>
      <c r="D17" s="359"/>
      <c r="E17" s="360"/>
      <c r="F17" s="275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s="4" customFormat="1" ht="20.25">
      <c r="A18" s="151">
        <v>3</v>
      </c>
      <c r="B18" s="324" t="s">
        <v>123</v>
      </c>
      <c r="C18" s="357" t="s">
        <v>897</v>
      </c>
      <c r="D18" s="361">
        <v>30000</v>
      </c>
      <c r="E18" s="355" t="s">
        <v>890</v>
      </c>
      <c r="F18" s="274" t="s">
        <v>117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51"/>
      <c r="B19" s="324"/>
      <c r="C19" s="357" t="s">
        <v>898</v>
      </c>
      <c r="D19" s="356" t="s">
        <v>357</v>
      </c>
      <c r="E19" s="357" t="s">
        <v>101</v>
      </c>
      <c r="F19" s="264" t="s">
        <v>73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51"/>
      <c r="B20" s="324"/>
      <c r="C20" s="357" t="s">
        <v>899</v>
      </c>
      <c r="D20" s="358" t="s">
        <v>358</v>
      </c>
      <c r="E20" s="357"/>
      <c r="F20" s="264" t="s">
        <v>59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51"/>
      <c r="B21" s="324"/>
      <c r="C21" s="357" t="s">
        <v>900</v>
      </c>
      <c r="D21" s="358"/>
      <c r="E21" s="357" t="s">
        <v>345</v>
      </c>
      <c r="F21" s="264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51"/>
      <c r="B22" s="324"/>
      <c r="C22" s="357"/>
      <c r="D22" s="358"/>
      <c r="E22" s="357"/>
      <c r="F22" s="264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0.25">
      <c r="A23" s="151"/>
      <c r="B23" s="324"/>
      <c r="C23" s="357"/>
      <c r="D23" s="358"/>
      <c r="E23" s="357"/>
      <c r="F23" s="264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4" customFormat="1" ht="21" thickBot="1">
      <c r="A24" s="155"/>
      <c r="B24" s="155" t="s">
        <v>82</v>
      </c>
      <c r="C24" s="353"/>
      <c r="D24" s="362">
        <f>D9+D13+D18</f>
        <v>5358000</v>
      </c>
      <c r="E24" s="363"/>
      <c r="F24" s="36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18" s="4" customFormat="1" ht="16.5" thickTop="1">
      <c r="A25" s="19"/>
      <c r="B25" s="42"/>
      <c r="C25" s="42"/>
      <c r="D25" s="43"/>
      <c r="E25" s="42"/>
      <c r="F25" s="19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4" customFormat="1" ht="15.75">
      <c r="A26" s="19"/>
      <c r="B26" s="42"/>
      <c r="C26" s="42"/>
      <c r="D26" s="43"/>
      <c r="E26" s="42"/>
      <c r="F26" s="19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4" customFormat="1" ht="15.75">
      <c r="A27" s="22"/>
      <c r="B27" s="44"/>
      <c r="C27" s="44"/>
      <c r="D27" s="45"/>
      <c r="E27" s="44"/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.75">
      <c r="A28" s="22"/>
      <c r="B28" s="44"/>
      <c r="C28" s="44"/>
      <c r="D28" s="45"/>
      <c r="E28" s="44"/>
      <c r="F28" s="2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.75">
      <c r="A29" s="22"/>
      <c r="B29" s="44"/>
      <c r="C29" s="44"/>
      <c r="D29" s="45"/>
      <c r="E29" s="44"/>
      <c r="F29" s="2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6" ht="15">
      <c r="B30" s="38"/>
      <c r="C30" s="38"/>
      <c r="D30" s="15"/>
      <c r="E30" s="38"/>
      <c r="F30" s="21"/>
    </row>
    <row r="31" spans="2:6" ht="15">
      <c r="B31" s="38"/>
      <c r="C31" s="38"/>
      <c r="D31" s="15"/>
      <c r="E31" s="38"/>
      <c r="F31" s="21"/>
    </row>
    <row r="32" spans="4:6" ht="15">
      <c r="D32" s="15"/>
      <c r="E32" s="38"/>
      <c r="F32" s="21"/>
    </row>
    <row r="33" ht="15">
      <c r="F33" s="21"/>
    </row>
    <row r="34" spans="1:6" s="1" customFormat="1" ht="15">
      <c r="A34" s="21"/>
      <c r="F34" s="21"/>
    </row>
    <row r="35" spans="1:6" s="1" customFormat="1" ht="15">
      <c r="A35" s="21"/>
      <c r="F35" s="21"/>
    </row>
    <row r="36" spans="1:6" s="1" customFormat="1" ht="15">
      <c r="A36" s="21"/>
      <c r="F36" s="21"/>
    </row>
    <row r="37" spans="1:6" s="1" customFormat="1" ht="15">
      <c r="A37" s="21"/>
      <c r="F37" s="21"/>
    </row>
    <row r="38" spans="1:6" s="1" customFormat="1" ht="15">
      <c r="A38" s="21"/>
      <c r="F38" s="21"/>
    </row>
  </sheetData>
  <sheetProtection/>
  <mergeCells count="9">
    <mergeCell ref="A2:R2"/>
    <mergeCell ref="A3:R3"/>
    <mergeCell ref="A4:R4"/>
    <mergeCell ref="A5:E5"/>
    <mergeCell ref="B7:B8"/>
    <mergeCell ref="D7:D8"/>
    <mergeCell ref="G7:I7"/>
    <mergeCell ref="J7:R7"/>
    <mergeCell ref="N1:R1"/>
  </mergeCells>
  <printOptions horizontalCentered="1"/>
  <pageMargins left="0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7"/>
  <sheetViews>
    <sheetView zoomScale="110" zoomScaleNormal="110" zoomScalePageLayoutView="0" workbookViewId="0" topLeftCell="A1">
      <selection activeCell="C130" sqref="C130"/>
    </sheetView>
  </sheetViews>
  <sheetFormatPr defaultColWidth="9.140625" defaultRowHeight="15"/>
  <cols>
    <col min="1" max="1" width="4.7109375" style="1" customWidth="1"/>
    <col min="2" max="2" width="27.28125" style="137" customWidth="1"/>
    <col min="3" max="3" width="31.421875" style="137" customWidth="1"/>
    <col min="4" max="4" width="10.421875" style="29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306"/>
      <c r="C1" s="306"/>
      <c r="D1" s="219"/>
      <c r="E1" s="143"/>
      <c r="F1" s="143"/>
      <c r="G1" s="143"/>
      <c r="H1" s="143"/>
      <c r="I1" s="143"/>
      <c r="J1" s="143"/>
      <c r="K1" s="143"/>
      <c r="L1" s="143"/>
      <c r="M1" s="143"/>
      <c r="N1" s="445" t="s">
        <v>56</v>
      </c>
      <c r="O1" s="445"/>
      <c r="P1" s="445"/>
      <c r="Q1" s="445"/>
      <c r="R1" s="445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124</v>
      </c>
      <c r="B5" s="303"/>
      <c r="C5" s="303"/>
      <c r="D5" s="225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288">
        <v>4.1</v>
      </c>
      <c r="B6" s="337" t="s">
        <v>46</v>
      </c>
      <c r="C6" s="303"/>
      <c r="D6" s="225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355" t="s">
        <v>125</v>
      </c>
      <c r="C9" s="365" t="s">
        <v>963</v>
      </c>
      <c r="D9" s="165">
        <v>5000</v>
      </c>
      <c r="E9" s="355" t="s">
        <v>54</v>
      </c>
      <c r="F9" s="274" t="s">
        <v>75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51"/>
      <c r="B10" s="357"/>
      <c r="C10" s="330" t="s">
        <v>964</v>
      </c>
      <c r="D10" s="161"/>
      <c r="E10" s="357" t="s">
        <v>55</v>
      </c>
      <c r="F10" s="264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51"/>
      <c r="B11" s="357"/>
      <c r="C11" s="330" t="s">
        <v>965</v>
      </c>
      <c r="D11" s="161"/>
      <c r="E11" s="357"/>
      <c r="F11" s="264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51"/>
      <c r="B12" s="357"/>
      <c r="C12" s="330" t="s">
        <v>966</v>
      </c>
      <c r="D12" s="161"/>
      <c r="E12" s="357"/>
      <c r="F12" s="264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51"/>
      <c r="B13" s="357"/>
      <c r="C13" s="330" t="s">
        <v>967</v>
      </c>
      <c r="D13" s="161"/>
      <c r="E13" s="357"/>
      <c r="F13" s="264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1"/>
      <c r="B14" s="357"/>
      <c r="C14" s="330" t="s">
        <v>945</v>
      </c>
      <c r="D14" s="161"/>
      <c r="E14" s="357"/>
      <c r="F14" s="264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51"/>
      <c r="B15" s="357"/>
      <c r="C15" s="330"/>
      <c r="D15" s="161"/>
      <c r="E15" s="357"/>
      <c r="F15" s="264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51"/>
      <c r="B16" s="357"/>
      <c r="C16" s="330"/>
      <c r="D16" s="161"/>
      <c r="E16" s="357"/>
      <c r="F16" s="264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62"/>
      <c r="B17" s="360"/>
      <c r="C17" s="366"/>
      <c r="D17" s="164"/>
      <c r="E17" s="360"/>
      <c r="F17" s="275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s="4" customFormat="1" ht="20.25">
      <c r="A18" s="160">
        <v>2</v>
      </c>
      <c r="B18" s="355" t="s">
        <v>901</v>
      </c>
      <c r="C18" s="365" t="s">
        <v>968</v>
      </c>
      <c r="D18" s="165">
        <v>10000</v>
      </c>
      <c r="E18" s="355" t="s">
        <v>54</v>
      </c>
      <c r="F18" s="274" t="s">
        <v>75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s="4" customFormat="1" ht="20.25">
      <c r="A19" s="151"/>
      <c r="B19" s="357" t="s">
        <v>902</v>
      </c>
      <c r="C19" s="330" t="s">
        <v>969</v>
      </c>
      <c r="D19" s="161"/>
      <c r="E19" s="357" t="s">
        <v>55</v>
      </c>
      <c r="F19" s="264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51"/>
      <c r="B20" s="357" t="s">
        <v>903</v>
      </c>
      <c r="C20" s="330" t="s">
        <v>970</v>
      </c>
      <c r="D20" s="161"/>
      <c r="E20" s="357"/>
      <c r="F20" s="264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51"/>
      <c r="B21" s="357"/>
      <c r="C21" s="330" t="s">
        <v>971</v>
      </c>
      <c r="D21" s="161"/>
      <c r="E21" s="357"/>
      <c r="F21" s="264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51"/>
      <c r="B22" s="357"/>
      <c r="C22" s="330" t="s">
        <v>972</v>
      </c>
      <c r="D22" s="161"/>
      <c r="E22" s="357"/>
      <c r="F22" s="264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0.25">
      <c r="A23" s="151"/>
      <c r="B23" s="357"/>
      <c r="C23" s="330"/>
      <c r="D23" s="161"/>
      <c r="E23" s="357"/>
      <c r="F23" s="264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4" customFormat="1" ht="20.25">
      <c r="A24" s="151"/>
      <c r="B24" s="357"/>
      <c r="C24" s="330"/>
      <c r="D24" s="161"/>
      <c r="E24" s="357"/>
      <c r="F24" s="26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18" s="4" customFormat="1" ht="20.25">
      <c r="A25" s="162"/>
      <c r="B25" s="360"/>
      <c r="C25" s="366"/>
      <c r="D25" s="164"/>
      <c r="E25" s="360"/>
      <c r="F25" s="275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s="33" customFormat="1" ht="20.25">
      <c r="A26" s="168">
        <v>3</v>
      </c>
      <c r="B26" s="369" t="s">
        <v>904</v>
      </c>
      <c r="C26" s="369" t="s">
        <v>973</v>
      </c>
      <c r="D26" s="159">
        <v>20000</v>
      </c>
      <c r="E26" s="380" t="s">
        <v>54</v>
      </c>
      <c r="F26" s="381" t="s">
        <v>75</v>
      </c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</row>
    <row r="27" spans="1:18" s="33" customFormat="1" ht="20.25">
      <c r="A27" s="168"/>
      <c r="B27" s="220" t="s">
        <v>905</v>
      </c>
      <c r="C27" s="369" t="s">
        <v>974</v>
      </c>
      <c r="D27" s="161"/>
      <c r="E27" s="380" t="s">
        <v>55</v>
      </c>
      <c r="F27" s="381" t="s">
        <v>127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s="33" customFormat="1" ht="20.25">
      <c r="A28" s="168"/>
      <c r="B28" s="369"/>
      <c r="C28" s="369" t="s">
        <v>975</v>
      </c>
      <c r="D28" s="161"/>
      <c r="E28" s="380"/>
      <c r="F28" s="381" t="s">
        <v>77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s="33" customFormat="1" ht="20.25">
      <c r="A29" s="168"/>
      <c r="B29" s="369"/>
      <c r="C29" s="369" t="s">
        <v>976</v>
      </c>
      <c r="D29" s="161"/>
      <c r="E29" s="380"/>
      <c r="F29" s="38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s="33" customFormat="1" ht="20.25">
      <c r="A30" s="168"/>
      <c r="B30" s="369"/>
      <c r="C30" s="369" t="s">
        <v>977</v>
      </c>
      <c r="D30" s="161"/>
      <c r="E30" s="380"/>
      <c r="F30" s="38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s="33" customFormat="1" ht="20.25">
      <c r="A31" s="168"/>
      <c r="B31" s="369"/>
      <c r="C31" s="369" t="s">
        <v>978</v>
      </c>
      <c r="D31" s="161"/>
      <c r="E31" s="380"/>
      <c r="F31" s="381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</row>
    <row r="32" spans="1:18" s="33" customFormat="1" ht="20.25">
      <c r="A32" s="168"/>
      <c r="B32" s="369"/>
      <c r="C32" s="369" t="s">
        <v>979</v>
      </c>
      <c r="D32" s="161"/>
      <c r="E32" s="380"/>
      <c r="F32" s="38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</row>
    <row r="33" spans="1:18" s="33" customFormat="1" ht="20.25">
      <c r="A33" s="168"/>
      <c r="B33" s="369"/>
      <c r="C33" s="369" t="s">
        <v>980</v>
      </c>
      <c r="D33" s="161"/>
      <c r="E33" s="380"/>
      <c r="F33" s="38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</row>
    <row r="34" spans="1:18" s="33" customFormat="1" ht="20.25">
      <c r="A34" s="168"/>
      <c r="B34" s="369" t="s">
        <v>128</v>
      </c>
      <c r="C34" s="369" t="s">
        <v>981</v>
      </c>
      <c r="D34" s="161"/>
      <c r="E34" s="380"/>
      <c r="F34" s="38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</row>
    <row r="35" spans="1:18" s="33" customFormat="1" ht="20.25">
      <c r="A35" s="168"/>
      <c r="B35" s="369"/>
      <c r="C35" s="369" t="s">
        <v>982</v>
      </c>
      <c r="D35" s="161"/>
      <c r="E35" s="380"/>
      <c r="F35" s="38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s="33" customFormat="1" ht="20.25">
      <c r="A36" s="168"/>
      <c r="B36" s="369"/>
      <c r="C36" s="369" t="s">
        <v>906</v>
      </c>
      <c r="D36" s="161"/>
      <c r="E36" s="380"/>
      <c r="F36" s="38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7" spans="1:18" s="33" customFormat="1" ht="20.25">
      <c r="A37" s="168"/>
      <c r="B37" s="369"/>
      <c r="C37" s="466" t="s">
        <v>983</v>
      </c>
      <c r="D37" s="161"/>
      <c r="E37" s="380"/>
      <c r="F37" s="38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</row>
    <row r="38" spans="1:18" s="33" customFormat="1" ht="20.25">
      <c r="A38" s="168"/>
      <c r="B38" s="369"/>
      <c r="C38" s="466" t="s">
        <v>984</v>
      </c>
      <c r="D38" s="161"/>
      <c r="E38" s="380"/>
      <c r="F38" s="38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</row>
    <row r="39" spans="1:18" s="33" customFormat="1" ht="20.25">
      <c r="A39" s="378"/>
      <c r="B39" s="369"/>
      <c r="D39" s="379"/>
      <c r="E39" s="382"/>
      <c r="F39" s="38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</row>
    <row r="40" spans="1:18" s="33" customFormat="1" ht="20.25">
      <c r="A40" s="378"/>
      <c r="B40" s="369"/>
      <c r="D40" s="379"/>
      <c r="E40" s="382"/>
      <c r="F40" s="38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</row>
    <row r="41" spans="1:18" s="33" customFormat="1" ht="20.25">
      <c r="A41" s="378"/>
      <c r="B41" s="369"/>
      <c r="D41" s="379"/>
      <c r="E41" s="382"/>
      <c r="F41" s="38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</row>
    <row r="42" spans="1:18" s="33" customFormat="1" ht="20.25">
      <c r="A42" s="372"/>
      <c r="B42" s="395"/>
      <c r="C42" s="376"/>
      <c r="D42" s="373"/>
      <c r="E42" s="383"/>
      <c r="F42" s="38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s="4" customFormat="1" ht="20.25">
      <c r="A43" s="160">
        <v>4</v>
      </c>
      <c r="B43" s="355" t="s">
        <v>126</v>
      </c>
      <c r="C43" s="355" t="s">
        <v>907</v>
      </c>
      <c r="D43" s="165">
        <v>20000</v>
      </c>
      <c r="E43" s="385" t="s">
        <v>129</v>
      </c>
      <c r="F43" s="349" t="s">
        <v>75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18" s="4" customFormat="1" ht="20.25">
      <c r="A44" s="151"/>
      <c r="B44" s="369" t="s">
        <v>130</v>
      </c>
      <c r="C44" s="357" t="s">
        <v>908</v>
      </c>
      <c r="D44" s="161"/>
      <c r="E44" s="386" t="s">
        <v>131</v>
      </c>
      <c r="F44" s="346" t="s">
        <v>132</v>
      </c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s="4" customFormat="1" ht="20.25">
      <c r="A45" s="151"/>
      <c r="B45" s="357"/>
      <c r="C45" s="357" t="s">
        <v>909</v>
      </c>
      <c r="D45" s="159"/>
      <c r="E45" s="386"/>
      <c r="F45" s="346" t="s">
        <v>131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s="4" customFormat="1" ht="20.25">
      <c r="A46" s="151"/>
      <c r="B46" s="357"/>
      <c r="C46" s="357" t="s">
        <v>910</v>
      </c>
      <c r="D46" s="161"/>
      <c r="E46" s="386"/>
      <c r="F46" s="346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s="4" customFormat="1" ht="20.25">
      <c r="A47" s="151"/>
      <c r="B47" s="357"/>
      <c r="C47" s="357" t="s">
        <v>911</v>
      </c>
      <c r="D47" s="161"/>
      <c r="E47" s="386"/>
      <c r="F47" s="346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s="4" customFormat="1" ht="20.25">
      <c r="A48" s="151"/>
      <c r="B48" s="357"/>
      <c r="C48" s="330" t="s">
        <v>912</v>
      </c>
      <c r="D48" s="161"/>
      <c r="E48" s="386"/>
      <c r="F48" s="346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s="4" customFormat="1" ht="20.25">
      <c r="A49" s="151"/>
      <c r="B49" s="357"/>
      <c r="C49" s="330" t="s">
        <v>985</v>
      </c>
      <c r="D49" s="161"/>
      <c r="E49" s="386"/>
      <c r="F49" s="346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s="4" customFormat="1" ht="20.25">
      <c r="A50" s="151"/>
      <c r="B50" s="357"/>
      <c r="C50" s="330" t="s">
        <v>986</v>
      </c>
      <c r="D50" s="161"/>
      <c r="E50" s="386"/>
      <c r="F50" s="346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s="4" customFormat="1" ht="20.25">
      <c r="A51" s="149"/>
      <c r="B51" s="140"/>
      <c r="C51" s="330" t="s">
        <v>987</v>
      </c>
      <c r="D51" s="161"/>
      <c r="E51" s="386"/>
      <c r="F51" s="346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s="4" customFormat="1" ht="20.25">
      <c r="A52" s="149"/>
      <c r="B52" s="140"/>
      <c r="C52" s="330" t="s">
        <v>138</v>
      </c>
      <c r="D52" s="161"/>
      <c r="E52" s="386"/>
      <c r="F52" s="346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s="4" customFormat="1" ht="20.25">
      <c r="A53" s="149"/>
      <c r="B53" s="140"/>
      <c r="C53" s="243" t="s">
        <v>988</v>
      </c>
      <c r="D53" s="161"/>
      <c r="E53" s="387"/>
      <c r="F53" s="387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s="4" customFormat="1" ht="20.25">
      <c r="A54" s="149"/>
      <c r="B54" s="140"/>
      <c r="C54" s="243" t="s">
        <v>989</v>
      </c>
      <c r="D54" s="161"/>
      <c r="E54" s="387"/>
      <c r="F54" s="387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s="4" customFormat="1" ht="20.25">
      <c r="A55" s="149"/>
      <c r="B55" s="140"/>
      <c r="C55" s="243"/>
      <c r="D55" s="161"/>
      <c r="E55" s="387"/>
      <c r="F55" s="387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s="4" customFormat="1" ht="20.25">
      <c r="A56" s="149"/>
      <c r="B56" s="140"/>
      <c r="C56" s="243"/>
      <c r="D56" s="161"/>
      <c r="E56" s="387"/>
      <c r="F56" s="387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s="4" customFormat="1" ht="20.25">
      <c r="A57" s="149"/>
      <c r="B57" s="140"/>
      <c r="C57" s="243"/>
      <c r="D57" s="161"/>
      <c r="E57" s="387"/>
      <c r="F57" s="387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1:18" s="4" customFormat="1" ht="20.25">
      <c r="A58" s="149"/>
      <c r="B58" s="140"/>
      <c r="C58" s="243"/>
      <c r="D58" s="161"/>
      <c r="E58" s="387"/>
      <c r="F58" s="387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18" s="4" customFormat="1" ht="20.25">
      <c r="A59" s="152"/>
      <c r="B59" s="176"/>
      <c r="C59" s="250"/>
      <c r="D59" s="164"/>
      <c r="E59" s="388"/>
      <c r="F59" s="388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</row>
    <row r="60" spans="1:18" s="4" customFormat="1" ht="20.25">
      <c r="A60" s="218">
        <v>5</v>
      </c>
      <c r="B60" s="367" t="s">
        <v>133</v>
      </c>
      <c r="C60" s="367" t="s">
        <v>993</v>
      </c>
      <c r="D60" s="165">
        <v>20000</v>
      </c>
      <c r="E60" s="391" t="s">
        <v>134</v>
      </c>
      <c r="F60" s="392" t="s">
        <v>75</v>
      </c>
      <c r="G60" s="166"/>
      <c r="H60" s="166"/>
      <c r="I60" s="166"/>
      <c r="J60" s="166"/>
      <c r="K60" s="166"/>
      <c r="L60" s="166"/>
      <c r="M60" s="166"/>
      <c r="N60" s="166"/>
      <c r="O60" s="166"/>
      <c r="P60" s="148"/>
      <c r="Q60" s="148"/>
      <c r="R60" s="148"/>
    </row>
    <row r="61" spans="1:18" s="4" customFormat="1" ht="20.25">
      <c r="A61" s="168"/>
      <c r="B61" s="369" t="s">
        <v>913</v>
      </c>
      <c r="C61" s="369" t="s">
        <v>990</v>
      </c>
      <c r="D61" s="161"/>
      <c r="E61" s="380" t="s">
        <v>135</v>
      </c>
      <c r="F61" s="381" t="s">
        <v>136</v>
      </c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/>
      <c r="R61" s="374"/>
    </row>
    <row r="62" spans="1:18" s="4" customFormat="1" ht="20.25">
      <c r="A62" s="168"/>
      <c r="B62" s="369" t="s">
        <v>914</v>
      </c>
      <c r="C62" s="369" t="s">
        <v>991</v>
      </c>
      <c r="D62" s="161"/>
      <c r="E62" s="380"/>
      <c r="F62" s="381" t="s">
        <v>137</v>
      </c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</row>
    <row r="63" spans="1:18" s="4" customFormat="1" ht="20.25">
      <c r="A63" s="168"/>
      <c r="B63" s="369"/>
      <c r="C63" s="369" t="s">
        <v>992</v>
      </c>
      <c r="D63" s="159"/>
      <c r="E63" s="380"/>
      <c r="F63" s="381" t="s">
        <v>62</v>
      </c>
      <c r="G63" s="161"/>
      <c r="H63" s="161"/>
      <c r="I63" s="161"/>
      <c r="J63" s="161"/>
      <c r="K63" s="161"/>
      <c r="L63" s="161"/>
      <c r="M63" s="161"/>
      <c r="N63" s="161"/>
      <c r="O63" s="161"/>
      <c r="P63" s="149"/>
      <c r="Q63" s="149"/>
      <c r="R63" s="149"/>
    </row>
    <row r="64" spans="1:18" s="4" customFormat="1" ht="20.25">
      <c r="A64" s="168"/>
      <c r="B64" s="369"/>
      <c r="C64" s="369" t="s">
        <v>994</v>
      </c>
      <c r="D64" s="161"/>
      <c r="E64" s="380"/>
      <c r="F64" s="381"/>
      <c r="G64" s="374"/>
      <c r="H64" s="374"/>
      <c r="I64" s="374"/>
      <c r="J64" s="374"/>
      <c r="K64" s="374"/>
      <c r="L64" s="374"/>
      <c r="M64" s="374"/>
      <c r="N64" s="374"/>
      <c r="O64" s="374"/>
      <c r="P64" s="371"/>
      <c r="Q64" s="371"/>
      <c r="R64" s="371"/>
    </row>
    <row r="65" spans="1:18" s="4" customFormat="1" ht="20.25">
      <c r="A65" s="168"/>
      <c r="B65" s="369"/>
      <c r="C65" s="369" t="s">
        <v>995</v>
      </c>
      <c r="D65" s="161"/>
      <c r="E65" s="380"/>
      <c r="F65" s="381"/>
      <c r="G65" s="161"/>
      <c r="H65" s="161"/>
      <c r="I65" s="161"/>
      <c r="J65" s="161"/>
      <c r="K65" s="161"/>
      <c r="L65" s="161"/>
      <c r="M65" s="161"/>
      <c r="N65" s="161"/>
      <c r="O65" s="161"/>
      <c r="P65" s="149"/>
      <c r="Q65" s="149"/>
      <c r="R65" s="149"/>
    </row>
    <row r="66" spans="1:18" s="4" customFormat="1" ht="20.25">
      <c r="A66" s="168"/>
      <c r="B66" s="369"/>
      <c r="C66" s="369" t="s">
        <v>996</v>
      </c>
      <c r="D66" s="161"/>
      <c r="E66" s="380"/>
      <c r="F66" s="381"/>
      <c r="G66" s="161"/>
      <c r="H66" s="161"/>
      <c r="I66" s="161"/>
      <c r="J66" s="161"/>
      <c r="K66" s="161"/>
      <c r="L66" s="161"/>
      <c r="M66" s="161"/>
      <c r="N66" s="161"/>
      <c r="O66" s="161"/>
      <c r="P66" s="149"/>
      <c r="Q66" s="149"/>
      <c r="R66" s="149"/>
    </row>
    <row r="67" spans="1:18" s="4" customFormat="1" ht="20.25">
      <c r="A67" s="168"/>
      <c r="B67" s="369"/>
      <c r="C67" s="369" t="s">
        <v>997</v>
      </c>
      <c r="D67" s="161"/>
      <c r="E67" s="380"/>
      <c r="F67" s="381"/>
      <c r="G67" s="161"/>
      <c r="H67" s="161"/>
      <c r="I67" s="161"/>
      <c r="J67" s="161"/>
      <c r="K67" s="161"/>
      <c r="L67" s="161"/>
      <c r="M67" s="161"/>
      <c r="N67" s="161"/>
      <c r="O67" s="161"/>
      <c r="P67" s="149"/>
      <c r="Q67" s="149"/>
      <c r="R67" s="149"/>
    </row>
    <row r="68" spans="1:18" s="4" customFormat="1" ht="20.25">
      <c r="A68" s="161"/>
      <c r="B68" s="220"/>
      <c r="C68" s="220" t="s">
        <v>998</v>
      </c>
      <c r="D68" s="161"/>
      <c r="E68" s="287"/>
      <c r="F68" s="287"/>
      <c r="G68" s="161"/>
      <c r="H68" s="161"/>
      <c r="I68" s="161"/>
      <c r="J68" s="161"/>
      <c r="K68" s="161"/>
      <c r="L68" s="161"/>
      <c r="M68" s="161"/>
      <c r="N68" s="161"/>
      <c r="O68" s="161"/>
      <c r="P68" s="149"/>
      <c r="Q68" s="149"/>
      <c r="R68" s="149"/>
    </row>
    <row r="69" spans="1:18" s="4" customFormat="1" ht="20.25">
      <c r="A69" s="161"/>
      <c r="B69" s="220"/>
      <c r="C69" s="220" t="s">
        <v>999</v>
      </c>
      <c r="D69" s="161"/>
      <c r="E69" s="287"/>
      <c r="F69" s="287"/>
      <c r="G69" s="161"/>
      <c r="H69" s="161"/>
      <c r="I69" s="161"/>
      <c r="J69" s="161"/>
      <c r="K69" s="161"/>
      <c r="L69" s="161"/>
      <c r="M69" s="161"/>
      <c r="N69" s="161"/>
      <c r="O69" s="161"/>
      <c r="P69" s="149"/>
      <c r="Q69" s="149"/>
      <c r="R69" s="149"/>
    </row>
    <row r="70" spans="1:18" s="4" customFormat="1" ht="20.25">
      <c r="A70" s="149"/>
      <c r="B70" s="140"/>
      <c r="C70" s="140" t="s">
        <v>915</v>
      </c>
      <c r="D70" s="161"/>
      <c r="E70" s="387"/>
      <c r="F70" s="387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1:18" s="4" customFormat="1" ht="20.25">
      <c r="A71" s="149"/>
      <c r="B71" s="140"/>
      <c r="C71" s="396"/>
      <c r="D71" s="161"/>
      <c r="E71" s="387"/>
      <c r="F71" s="387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1:18" s="4" customFormat="1" ht="20.25">
      <c r="A72" s="149"/>
      <c r="B72" s="140"/>
      <c r="C72" s="396"/>
      <c r="D72" s="161"/>
      <c r="E72" s="387"/>
      <c r="F72" s="387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</row>
    <row r="73" spans="1:18" s="4" customFormat="1" ht="20.25">
      <c r="A73" s="149"/>
      <c r="B73" s="140"/>
      <c r="C73" s="396"/>
      <c r="D73" s="161"/>
      <c r="E73" s="387"/>
      <c r="F73" s="387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</row>
    <row r="74" spans="1:18" s="4" customFormat="1" ht="20.25">
      <c r="A74" s="149"/>
      <c r="B74" s="140"/>
      <c r="C74" s="396"/>
      <c r="D74" s="161"/>
      <c r="E74" s="387"/>
      <c r="F74" s="387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</row>
    <row r="75" spans="1:18" s="4" customFormat="1" ht="20.25">
      <c r="A75" s="149"/>
      <c r="B75" s="140"/>
      <c r="C75" s="243"/>
      <c r="D75" s="161"/>
      <c r="E75" s="387"/>
      <c r="F75" s="387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</row>
    <row r="76" spans="1:18" s="4" customFormat="1" ht="20.25">
      <c r="A76" s="152"/>
      <c r="B76" s="176"/>
      <c r="C76" s="250"/>
      <c r="D76" s="164"/>
      <c r="E76" s="388"/>
      <c r="F76" s="388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1:18" s="4" customFormat="1" ht="20.25">
      <c r="A77" s="160">
        <v>6</v>
      </c>
      <c r="B77" s="355" t="s">
        <v>133</v>
      </c>
      <c r="C77" s="393" t="s">
        <v>919</v>
      </c>
      <c r="D77" s="165">
        <v>20000</v>
      </c>
      <c r="E77" s="385" t="s">
        <v>134</v>
      </c>
      <c r="F77" s="349" t="s">
        <v>75</v>
      </c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</row>
    <row r="78" spans="1:18" s="4" customFormat="1" ht="20.25">
      <c r="A78" s="149"/>
      <c r="B78" s="357" t="s">
        <v>916</v>
      </c>
      <c r="C78" s="387" t="s">
        <v>918</v>
      </c>
      <c r="D78" s="161"/>
      <c r="E78" s="386" t="s">
        <v>135</v>
      </c>
      <c r="F78" s="346" t="s">
        <v>136</v>
      </c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/>
      <c r="R78" s="374"/>
    </row>
    <row r="79" spans="1:18" s="4" customFormat="1" ht="20.25">
      <c r="A79" s="149"/>
      <c r="B79" s="357" t="s">
        <v>917</v>
      </c>
      <c r="C79" s="387" t="s">
        <v>920</v>
      </c>
      <c r="D79" s="159"/>
      <c r="E79" s="386"/>
      <c r="F79" s="346" t="s">
        <v>139</v>
      </c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</row>
    <row r="80" spans="1:18" s="4" customFormat="1" ht="20.25">
      <c r="A80" s="149"/>
      <c r="B80" s="357"/>
      <c r="C80" s="387" t="s">
        <v>1000</v>
      </c>
      <c r="D80" s="161"/>
      <c r="E80" s="386"/>
      <c r="F80" s="346" t="s">
        <v>140</v>
      </c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</row>
    <row r="81" spans="1:18" s="4" customFormat="1" ht="20.25">
      <c r="A81" s="149"/>
      <c r="B81" s="357"/>
      <c r="C81" s="387" t="s">
        <v>1001</v>
      </c>
      <c r="D81" s="161"/>
      <c r="E81" s="386"/>
      <c r="F81" s="346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</row>
    <row r="82" spans="1:18" s="4" customFormat="1" ht="20.25">
      <c r="A82" s="149"/>
      <c r="B82" s="140"/>
      <c r="C82" s="387" t="s">
        <v>923</v>
      </c>
      <c r="D82" s="161"/>
      <c r="E82" s="387"/>
      <c r="F82" s="387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</row>
    <row r="83" spans="1:18" s="4" customFormat="1" ht="20.25">
      <c r="A83" s="149"/>
      <c r="B83" s="140"/>
      <c r="C83" s="394" t="s">
        <v>924</v>
      </c>
      <c r="D83" s="161"/>
      <c r="E83" s="387"/>
      <c r="F83" s="387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</row>
    <row r="84" spans="1:18" s="4" customFormat="1" ht="20.25">
      <c r="A84" s="149"/>
      <c r="B84" s="140"/>
      <c r="C84" s="387" t="s">
        <v>925</v>
      </c>
      <c r="D84" s="161"/>
      <c r="E84" s="387"/>
      <c r="F84" s="387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</row>
    <row r="85" spans="1:18" s="4" customFormat="1" ht="20.25">
      <c r="A85" s="149"/>
      <c r="B85" s="140"/>
      <c r="C85" s="387" t="s">
        <v>926</v>
      </c>
      <c r="D85" s="161"/>
      <c r="E85" s="387"/>
      <c r="F85" s="387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</row>
    <row r="86" spans="1:18" s="4" customFormat="1" ht="20.25">
      <c r="A86" s="149"/>
      <c r="B86" s="140"/>
      <c r="C86" s="387" t="s">
        <v>921</v>
      </c>
      <c r="D86" s="161"/>
      <c r="E86" s="387"/>
      <c r="F86" s="387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</row>
    <row r="87" spans="1:18" s="4" customFormat="1" ht="20.25">
      <c r="A87" s="149"/>
      <c r="B87" s="140"/>
      <c r="C87" s="387" t="s">
        <v>922</v>
      </c>
      <c r="D87" s="161"/>
      <c r="E87" s="387"/>
      <c r="F87" s="387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</row>
    <row r="88" spans="1:18" s="4" customFormat="1" ht="20.25">
      <c r="A88" s="149"/>
      <c r="B88" s="140"/>
      <c r="C88" s="387" t="s">
        <v>141</v>
      </c>
      <c r="D88" s="161"/>
      <c r="E88" s="387"/>
      <c r="F88" s="387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</row>
    <row r="89" spans="1:18" s="4" customFormat="1" ht="20.25">
      <c r="A89" s="149"/>
      <c r="B89" s="140"/>
      <c r="C89" s="387" t="s">
        <v>927</v>
      </c>
      <c r="D89" s="161"/>
      <c r="E89" s="387"/>
      <c r="F89" s="387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</row>
    <row r="90" spans="1:18" s="4" customFormat="1" ht="20.25">
      <c r="A90" s="149"/>
      <c r="B90" s="140"/>
      <c r="C90" s="387" t="s">
        <v>928</v>
      </c>
      <c r="D90" s="161"/>
      <c r="E90" s="387"/>
      <c r="F90" s="387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</row>
    <row r="91" spans="1:18" ht="20.25">
      <c r="A91" s="149"/>
      <c r="B91" s="140"/>
      <c r="C91" s="387" t="s">
        <v>929</v>
      </c>
      <c r="D91" s="161"/>
      <c r="E91" s="387"/>
      <c r="F91" s="387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</row>
    <row r="92" spans="1:18" ht="20.25">
      <c r="A92" s="149"/>
      <c r="B92" s="140"/>
      <c r="C92" s="387" t="s">
        <v>930</v>
      </c>
      <c r="D92" s="161"/>
      <c r="E92" s="387"/>
      <c r="F92" s="387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</row>
    <row r="93" spans="1:18" ht="20.25">
      <c r="A93" s="152"/>
      <c r="B93" s="176"/>
      <c r="C93" s="388" t="s">
        <v>142</v>
      </c>
      <c r="D93" s="164"/>
      <c r="E93" s="388"/>
      <c r="F93" s="388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</row>
    <row r="94" spans="1:18" s="2" customFormat="1" ht="20.25">
      <c r="A94" s="151">
        <v>7</v>
      </c>
      <c r="B94" s="357" t="s">
        <v>143</v>
      </c>
      <c r="C94" s="140" t="s">
        <v>931</v>
      </c>
      <c r="D94" s="159">
        <v>10000</v>
      </c>
      <c r="E94" s="387" t="s">
        <v>144</v>
      </c>
      <c r="F94" s="346" t="s">
        <v>145</v>
      </c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</row>
    <row r="95" spans="1:18" s="2" customFormat="1" ht="20.25">
      <c r="A95" s="149"/>
      <c r="B95" s="357"/>
      <c r="C95" s="140" t="s">
        <v>932</v>
      </c>
      <c r="D95" s="159"/>
      <c r="E95" s="386" t="s">
        <v>146</v>
      </c>
      <c r="F95" s="346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</row>
    <row r="96" spans="1:18" s="2" customFormat="1" ht="20.25">
      <c r="A96" s="149"/>
      <c r="B96" s="357"/>
      <c r="C96" s="140" t="s">
        <v>933</v>
      </c>
      <c r="D96" s="161"/>
      <c r="E96" s="386" t="s">
        <v>147</v>
      </c>
      <c r="F96" s="346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</row>
    <row r="97" spans="1:18" s="2" customFormat="1" ht="20.25">
      <c r="A97" s="149"/>
      <c r="B97" s="357"/>
      <c r="C97" s="243"/>
      <c r="D97" s="161"/>
      <c r="E97" s="386"/>
      <c r="F97" s="346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</row>
    <row r="98" spans="1:18" s="2" customFormat="1" ht="20.25">
      <c r="A98" s="152"/>
      <c r="B98" s="176"/>
      <c r="C98" s="250"/>
      <c r="D98" s="164"/>
      <c r="E98" s="388"/>
      <c r="F98" s="388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</row>
    <row r="99" spans="1:18" s="4" customFormat="1" ht="20.25">
      <c r="A99" s="151">
        <v>8</v>
      </c>
      <c r="B99" s="355" t="s">
        <v>934</v>
      </c>
      <c r="C99" s="243" t="s">
        <v>936</v>
      </c>
      <c r="D99" s="159">
        <v>6000</v>
      </c>
      <c r="E99" s="387" t="s">
        <v>148</v>
      </c>
      <c r="F99" s="346" t="s">
        <v>145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</row>
    <row r="100" spans="1:18" s="4" customFormat="1" ht="20.25">
      <c r="A100" s="151"/>
      <c r="B100" s="357" t="s">
        <v>935</v>
      </c>
      <c r="C100" s="243" t="s">
        <v>937</v>
      </c>
      <c r="D100" s="159"/>
      <c r="E100" s="386" t="s">
        <v>1</v>
      </c>
      <c r="F100" s="346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</row>
    <row r="101" spans="1:18" s="4" customFormat="1" ht="20.25">
      <c r="A101" s="151"/>
      <c r="B101" s="357"/>
      <c r="C101" s="243" t="s">
        <v>938</v>
      </c>
      <c r="D101" s="161"/>
      <c r="E101" s="386"/>
      <c r="F101" s="346"/>
      <c r="G101" s="371"/>
      <c r="H101" s="371"/>
      <c r="I101" s="371"/>
      <c r="J101" s="371"/>
      <c r="K101" s="371"/>
      <c r="L101" s="371"/>
      <c r="M101" s="371"/>
      <c r="N101" s="371"/>
      <c r="O101" s="371"/>
      <c r="P101" s="371"/>
      <c r="Q101" s="371"/>
      <c r="R101" s="371"/>
    </row>
    <row r="102" spans="1:18" s="4" customFormat="1" ht="20.25">
      <c r="A102" s="151"/>
      <c r="B102" s="357"/>
      <c r="C102" s="243"/>
      <c r="D102" s="161"/>
      <c r="E102" s="386"/>
      <c r="F102" s="346"/>
      <c r="G102" s="371"/>
      <c r="H102" s="371"/>
      <c r="I102" s="371"/>
      <c r="J102" s="371"/>
      <c r="K102" s="371"/>
      <c r="L102" s="371"/>
      <c r="M102" s="371"/>
      <c r="N102" s="371"/>
      <c r="O102" s="371"/>
      <c r="P102" s="371"/>
      <c r="Q102" s="371"/>
      <c r="R102" s="371"/>
    </row>
    <row r="103" spans="1:18" s="4" customFormat="1" ht="20.25">
      <c r="A103" s="162"/>
      <c r="B103" s="360"/>
      <c r="C103" s="250"/>
      <c r="D103" s="163"/>
      <c r="E103" s="389"/>
      <c r="F103" s="350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</row>
    <row r="104" spans="1:18" s="4" customFormat="1" ht="20.25">
      <c r="A104" s="151">
        <v>9</v>
      </c>
      <c r="B104" s="140" t="s">
        <v>939</v>
      </c>
      <c r="C104" s="243" t="s">
        <v>941</v>
      </c>
      <c r="D104" s="159">
        <v>10000</v>
      </c>
      <c r="E104" s="387" t="s">
        <v>54</v>
      </c>
      <c r="F104" s="349" t="s">
        <v>150</v>
      </c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</row>
    <row r="105" spans="1:18" s="4" customFormat="1" ht="20.25">
      <c r="A105" s="151"/>
      <c r="B105" s="140" t="s">
        <v>940</v>
      </c>
      <c r="C105" s="243" t="s">
        <v>942</v>
      </c>
      <c r="D105" s="161"/>
      <c r="E105" s="387"/>
      <c r="F105" s="346" t="s">
        <v>151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</row>
    <row r="106" spans="1:18" ht="20.25">
      <c r="A106" s="151"/>
      <c r="B106" s="140"/>
      <c r="C106" s="243" t="s">
        <v>943</v>
      </c>
      <c r="D106" s="161"/>
      <c r="E106" s="387"/>
      <c r="F106" s="346" t="s">
        <v>59</v>
      </c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</row>
    <row r="107" spans="1:18" ht="20.25">
      <c r="A107" s="151"/>
      <c r="B107" s="140"/>
      <c r="C107" s="243" t="s">
        <v>944</v>
      </c>
      <c r="D107" s="161"/>
      <c r="E107" s="387"/>
      <c r="F107" s="387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1:18" ht="20.25">
      <c r="A108" s="151"/>
      <c r="B108" s="140"/>
      <c r="C108" s="243" t="s">
        <v>946</v>
      </c>
      <c r="D108" s="161"/>
      <c r="E108" s="387"/>
      <c r="F108" s="387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</row>
    <row r="109" spans="1:18" ht="20.25">
      <c r="A109" s="151"/>
      <c r="B109" s="140"/>
      <c r="C109" s="140" t="s">
        <v>947</v>
      </c>
      <c r="D109" s="161"/>
      <c r="E109" s="387"/>
      <c r="F109" s="387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1:18" ht="20.25">
      <c r="A110" s="162"/>
      <c r="B110" s="176"/>
      <c r="C110" s="250"/>
      <c r="D110" s="164"/>
      <c r="E110" s="388"/>
      <c r="F110" s="388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</row>
    <row r="111" spans="1:18" ht="20.25">
      <c r="A111" s="151">
        <v>10</v>
      </c>
      <c r="B111" s="140" t="s">
        <v>948</v>
      </c>
      <c r="C111" s="140" t="s">
        <v>951</v>
      </c>
      <c r="D111" s="159">
        <v>10000</v>
      </c>
      <c r="E111" s="387" t="s">
        <v>54</v>
      </c>
      <c r="F111" s="346" t="s">
        <v>150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1:18" ht="20.25">
      <c r="A112" s="151"/>
      <c r="B112" s="140" t="s">
        <v>949</v>
      </c>
      <c r="C112" s="140" t="s">
        <v>960</v>
      </c>
      <c r="D112" s="161"/>
      <c r="E112" s="387"/>
      <c r="F112" s="346" t="s">
        <v>151</v>
      </c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1:18" ht="20.25">
      <c r="A113" s="151"/>
      <c r="B113" s="140" t="s">
        <v>950</v>
      </c>
      <c r="C113" s="140" t="s">
        <v>961</v>
      </c>
      <c r="D113" s="161"/>
      <c r="E113" s="387"/>
      <c r="F113" s="346" t="s">
        <v>59</v>
      </c>
      <c r="G113" s="371"/>
      <c r="H113" s="371"/>
      <c r="I113" s="371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1:18" ht="20.25">
      <c r="A114" s="151"/>
      <c r="B114" s="140"/>
      <c r="C114" s="140" t="s">
        <v>962</v>
      </c>
      <c r="D114" s="161"/>
      <c r="E114" s="387"/>
      <c r="F114" s="387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1:18" ht="20.25">
      <c r="A115" s="151"/>
      <c r="B115" s="140"/>
      <c r="C115" s="140" t="s">
        <v>152</v>
      </c>
      <c r="D115" s="161"/>
      <c r="E115" s="387"/>
      <c r="F115" s="387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1:18" s="4" customFormat="1" ht="20.25">
      <c r="A116" s="162"/>
      <c r="B116" s="176"/>
      <c r="C116" s="250"/>
      <c r="D116" s="164"/>
      <c r="E116" s="389"/>
      <c r="F116" s="350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</row>
    <row r="117" spans="1:18" s="4" customFormat="1" ht="20.25">
      <c r="A117" s="160">
        <v>11</v>
      </c>
      <c r="B117" s="171" t="s">
        <v>952</v>
      </c>
      <c r="C117" s="355" t="s">
        <v>491</v>
      </c>
      <c r="D117" s="165">
        <v>10000</v>
      </c>
      <c r="E117" s="385" t="s">
        <v>54</v>
      </c>
      <c r="F117" s="349" t="s">
        <v>75</v>
      </c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</row>
    <row r="118" spans="1:18" s="4" customFormat="1" ht="20.25">
      <c r="A118" s="151"/>
      <c r="B118" s="140" t="s">
        <v>953</v>
      </c>
      <c r="C118" s="357" t="s">
        <v>492</v>
      </c>
      <c r="D118" s="161"/>
      <c r="E118" s="386" t="s">
        <v>55</v>
      </c>
      <c r="F118" s="346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1:18" s="4" customFormat="1" ht="20.25">
      <c r="A119" s="151"/>
      <c r="B119" s="140"/>
      <c r="C119" s="357" t="s">
        <v>493</v>
      </c>
      <c r="D119" s="161"/>
      <c r="E119" s="386"/>
      <c r="F119" s="346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</row>
    <row r="120" spans="1:18" s="4" customFormat="1" ht="20.25">
      <c r="A120" s="151"/>
      <c r="B120" s="140"/>
      <c r="C120" s="357" t="s">
        <v>494</v>
      </c>
      <c r="D120" s="161"/>
      <c r="E120" s="386"/>
      <c r="F120" s="346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</row>
    <row r="121" spans="1:18" s="4" customFormat="1" ht="20.25">
      <c r="A121" s="162"/>
      <c r="B121" s="176"/>
      <c r="C121" s="250"/>
      <c r="D121" s="164"/>
      <c r="E121" s="389"/>
      <c r="F121" s="350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</row>
    <row r="122" spans="1:18" s="4" customFormat="1" ht="20.25">
      <c r="A122" s="151">
        <v>12</v>
      </c>
      <c r="B122" s="397" t="s">
        <v>954</v>
      </c>
      <c r="C122" s="377" t="s">
        <v>957</v>
      </c>
      <c r="D122" s="159">
        <v>10000</v>
      </c>
      <c r="E122" s="386" t="s">
        <v>54</v>
      </c>
      <c r="F122" s="346" t="s">
        <v>75</v>
      </c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3" spans="1:18" s="4" customFormat="1" ht="20.25">
      <c r="A123" s="151"/>
      <c r="B123" s="397" t="s">
        <v>955</v>
      </c>
      <c r="C123" s="377" t="s">
        <v>958</v>
      </c>
      <c r="D123" s="161"/>
      <c r="E123" s="386" t="s">
        <v>55</v>
      </c>
      <c r="F123" s="346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1:18" s="4" customFormat="1" ht="20.25">
      <c r="A124" s="151"/>
      <c r="B124" s="140" t="s">
        <v>956</v>
      </c>
      <c r="C124" s="243" t="s">
        <v>959</v>
      </c>
      <c r="D124" s="161"/>
      <c r="E124" s="386"/>
      <c r="F124" s="346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1:18" s="4" customFormat="1" ht="15.75" customHeight="1">
      <c r="A125" s="151"/>
      <c r="B125" s="140"/>
      <c r="C125" s="243"/>
      <c r="D125" s="161"/>
      <c r="E125" s="386"/>
      <c r="F125" s="346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1:18" s="4" customFormat="1" ht="20.25">
      <c r="A126" s="151"/>
      <c r="B126" s="140"/>
      <c r="C126" s="140"/>
      <c r="D126" s="161"/>
      <c r="E126" s="386"/>
      <c r="F126" s="346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1:18" ht="21" thickBot="1">
      <c r="A127" s="155"/>
      <c r="B127" s="364" t="s">
        <v>496</v>
      </c>
      <c r="C127" s="375"/>
      <c r="D127" s="348">
        <f>SUM(D9:D126)</f>
        <v>151000</v>
      </c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</row>
    <row r="128" ht="15.75" thickTop="1"/>
  </sheetData>
  <sheetProtection/>
  <mergeCells count="8">
    <mergeCell ref="N1:R1"/>
    <mergeCell ref="G7:I7"/>
    <mergeCell ref="J7:R7"/>
    <mergeCell ref="A2:R2"/>
    <mergeCell ref="A3:R3"/>
    <mergeCell ref="A4:R4"/>
    <mergeCell ref="B7:B8"/>
    <mergeCell ref="D7:D8"/>
  </mergeCells>
  <printOptions horizontalCentered="1"/>
  <pageMargins left="0" right="0.1968503937007874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5" t="s">
        <v>56</v>
      </c>
      <c r="P1" s="445"/>
      <c r="Q1" s="445"/>
      <c r="R1" s="445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351" t="s">
        <v>124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s="2" customFormat="1" ht="20.25">
      <c r="A6" s="390">
        <v>4.2</v>
      </c>
      <c r="B6" s="351" t="s">
        <v>47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171" t="s">
        <v>1002</v>
      </c>
      <c r="C9" s="171" t="s">
        <v>1004</v>
      </c>
      <c r="D9" s="277">
        <v>10000</v>
      </c>
      <c r="E9" s="171" t="s">
        <v>116</v>
      </c>
      <c r="F9" s="274" t="s">
        <v>153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49"/>
      <c r="B10" s="140" t="s">
        <v>1003</v>
      </c>
      <c r="C10" s="140" t="s">
        <v>1005</v>
      </c>
      <c r="D10" s="140"/>
      <c r="E10" s="140" t="s">
        <v>55</v>
      </c>
      <c r="F10" s="264" t="s">
        <v>154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49"/>
      <c r="B11" s="140"/>
      <c r="C11" s="140" t="s">
        <v>1006</v>
      </c>
      <c r="D11" s="140"/>
      <c r="E11" s="140"/>
      <c r="F11" s="264" t="s">
        <v>155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49"/>
      <c r="B12" s="140"/>
      <c r="C12" s="140"/>
      <c r="D12" s="140"/>
      <c r="E12" s="140"/>
      <c r="F12" s="264" t="s">
        <v>75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1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51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51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51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51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51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51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51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1" thickBot="1">
      <c r="A22" s="155"/>
      <c r="B22" s="155" t="s">
        <v>119</v>
      </c>
      <c r="C22" s="154"/>
      <c r="D22" s="348">
        <f>SUM(D9:D21)</f>
        <v>10000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ht="15.75" thickTop="1"/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" right="0.090551181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8"/>
  <sheetViews>
    <sheetView zoomScale="90" zoomScaleNormal="90" zoomScalePageLayoutView="0" workbookViewId="0" topLeftCell="A1">
      <selection activeCell="N12" sqref="N11:N12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5" t="s">
        <v>56</v>
      </c>
      <c r="P1" s="445"/>
      <c r="Q1" s="445"/>
      <c r="R1" s="445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351" t="s">
        <v>124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s="2" customFormat="1" ht="20.25">
      <c r="A6" s="398">
        <v>4.3</v>
      </c>
      <c r="B6" s="351" t="s">
        <v>51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365" t="s">
        <v>1007</v>
      </c>
      <c r="C9" s="285" t="s">
        <v>1009</v>
      </c>
      <c r="D9" s="172">
        <v>10000</v>
      </c>
      <c r="E9" s="171" t="s">
        <v>54</v>
      </c>
      <c r="F9" s="274" t="s">
        <v>118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49"/>
      <c r="B10" s="330" t="s">
        <v>1008</v>
      </c>
      <c r="C10" s="243" t="s">
        <v>1010</v>
      </c>
      <c r="D10" s="329"/>
      <c r="E10" s="357" t="s">
        <v>55</v>
      </c>
      <c r="F10" s="264" t="s">
        <v>73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49"/>
      <c r="B11" s="330"/>
      <c r="C11" s="143" t="s">
        <v>1011</v>
      </c>
      <c r="D11" s="149"/>
      <c r="E11" s="357"/>
      <c r="F11" s="264" t="s">
        <v>59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49"/>
      <c r="B12" s="149"/>
      <c r="C12" s="243" t="s">
        <v>1012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51"/>
      <c r="B13" s="324"/>
      <c r="C13" s="149"/>
      <c r="D13" s="329"/>
      <c r="E13" s="149"/>
      <c r="F13" s="151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49"/>
      <c r="B14" s="324"/>
      <c r="C14" s="149"/>
      <c r="D14" s="329"/>
      <c r="E14" s="324"/>
      <c r="F14" s="151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49"/>
      <c r="B15" s="324"/>
      <c r="C15" s="149"/>
      <c r="D15" s="149"/>
      <c r="E15" s="324"/>
      <c r="F15" s="151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49"/>
      <c r="B16" s="324"/>
      <c r="C16" s="149"/>
      <c r="D16" s="149"/>
      <c r="E16" s="324"/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49"/>
      <c r="B17" s="324"/>
      <c r="C17" s="149"/>
      <c r="D17" s="149"/>
      <c r="E17" s="324"/>
      <c r="F17" s="151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1" thickBot="1">
      <c r="A23" s="154"/>
      <c r="B23" s="155" t="s">
        <v>119</v>
      </c>
      <c r="C23" s="154"/>
      <c r="D23" s="348">
        <f>SUM(D9:D22)</f>
        <v>10000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s="4" customFormat="1" ht="16.5" thickTop="1">
      <c r="A24" s="3"/>
      <c r="B24" s="3"/>
      <c r="C24" s="3"/>
      <c r="D24" s="3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" right="0.340551181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42"/>
  <sheetViews>
    <sheetView tabSelected="1" zoomScale="80" zoomScaleNormal="80" zoomScalePageLayoutView="0" workbookViewId="0" topLeftCell="A1">
      <selection activeCell="D341" sqref="D341"/>
    </sheetView>
  </sheetViews>
  <sheetFormatPr defaultColWidth="9.140625" defaultRowHeight="15"/>
  <cols>
    <col min="1" max="1" width="6.140625" style="21" customWidth="1"/>
    <col min="2" max="2" width="22.421875" style="1" customWidth="1"/>
    <col min="3" max="3" width="30.7109375" style="1" customWidth="1"/>
    <col min="4" max="4" width="8.57421875" style="482" customWidth="1"/>
    <col min="5" max="6" width="12.57421875" style="1" customWidth="1"/>
    <col min="7" max="18" width="3.140625" style="1" customWidth="1"/>
  </cols>
  <sheetData>
    <row r="1" spans="1:18" ht="20.25">
      <c r="A1" s="302"/>
      <c r="B1" s="143"/>
      <c r="C1" s="143"/>
      <c r="D1" s="222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5" t="s">
        <v>156</v>
      </c>
      <c r="P1" s="445"/>
      <c r="Q1" s="445"/>
      <c r="R1" s="445"/>
    </row>
    <row r="2" spans="1:18" s="2" customFormat="1" ht="20.25">
      <c r="A2" s="439" t="s">
        <v>157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351" t="s">
        <v>158</v>
      </c>
      <c r="B5" s="351"/>
      <c r="C5" s="301"/>
      <c r="D5" s="470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</row>
    <row r="6" spans="1:18" s="2" customFormat="1" ht="20.25">
      <c r="A6" s="301">
        <v>1.1</v>
      </c>
      <c r="B6" s="351" t="s">
        <v>46</v>
      </c>
      <c r="C6" s="301"/>
      <c r="D6" s="470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8" s="2" customFormat="1" ht="20.25">
      <c r="A7" s="450" t="s">
        <v>24</v>
      </c>
      <c r="B7" s="450" t="s">
        <v>159</v>
      </c>
      <c r="C7" s="450" t="s">
        <v>160</v>
      </c>
      <c r="D7" s="174" t="s">
        <v>6</v>
      </c>
      <c r="E7" s="174" t="s">
        <v>7</v>
      </c>
      <c r="F7" s="174" t="s">
        <v>9</v>
      </c>
      <c r="G7" s="452" t="s">
        <v>337</v>
      </c>
      <c r="H7" s="452"/>
      <c r="I7" s="452"/>
      <c r="J7" s="452" t="s">
        <v>338</v>
      </c>
      <c r="K7" s="452"/>
      <c r="L7" s="452"/>
      <c r="M7" s="452"/>
      <c r="N7" s="452"/>
      <c r="O7" s="452"/>
      <c r="P7" s="452"/>
      <c r="Q7" s="452"/>
      <c r="R7" s="452"/>
    </row>
    <row r="8" spans="1:18" s="2" customFormat="1" ht="20.25">
      <c r="A8" s="451"/>
      <c r="B8" s="451"/>
      <c r="C8" s="451"/>
      <c r="D8" s="175" t="s">
        <v>161</v>
      </c>
      <c r="E8" s="175" t="s">
        <v>8</v>
      </c>
      <c r="F8" s="175" t="s">
        <v>69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417" t="s">
        <v>369</v>
      </c>
      <c r="C9" s="220" t="s">
        <v>367</v>
      </c>
      <c r="D9" s="300">
        <v>50000</v>
      </c>
      <c r="E9" s="274" t="s">
        <v>1</v>
      </c>
      <c r="F9" s="274" t="s">
        <v>75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51"/>
      <c r="B10" s="220"/>
      <c r="C10" s="220" t="s">
        <v>368</v>
      </c>
      <c r="D10" s="413"/>
      <c r="E10" s="411"/>
      <c r="F10" s="264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51"/>
      <c r="B11" s="220"/>
      <c r="C11" s="220" t="s">
        <v>498</v>
      </c>
      <c r="D11" s="413"/>
      <c r="E11" s="411"/>
      <c r="F11" s="264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62"/>
      <c r="B12" s="221"/>
      <c r="C12" s="221"/>
      <c r="D12" s="414"/>
      <c r="E12" s="412"/>
      <c r="F12" s="275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s="4" customFormat="1" ht="20.25">
      <c r="A13" s="151">
        <v>2</v>
      </c>
      <c r="B13" s="402" t="s">
        <v>417</v>
      </c>
      <c r="C13" s="402" t="s">
        <v>418</v>
      </c>
      <c r="D13" s="415">
        <v>2000</v>
      </c>
      <c r="E13" s="264" t="s">
        <v>1</v>
      </c>
      <c r="F13" s="264" t="s">
        <v>75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1"/>
      <c r="B14" s="220"/>
      <c r="C14" s="220" t="s">
        <v>419</v>
      </c>
      <c r="D14" s="413"/>
      <c r="E14" s="411"/>
      <c r="F14" s="264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51"/>
      <c r="B15" s="220"/>
      <c r="C15" s="220" t="s">
        <v>420</v>
      </c>
      <c r="D15" s="413"/>
      <c r="E15" s="411"/>
      <c r="F15" s="264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51"/>
      <c r="B16" s="220"/>
      <c r="C16" s="220" t="s">
        <v>421</v>
      </c>
      <c r="D16" s="413"/>
      <c r="E16" s="399"/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51"/>
      <c r="B17" s="161"/>
      <c r="C17" s="220"/>
      <c r="D17" s="413"/>
      <c r="E17" s="399"/>
      <c r="F17" s="151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51"/>
      <c r="B18" s="161"/>
      <c r="C18" s="220"/>
      <c r="D18" s="413"/>
      <c r="E18" s="399"/>
      <c r="F18" s="151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51"/>
      <c r="B19" s="161"/>
      <c r="C19" s="220"/>
      <c r="D19" s="413"/>
      <c r="E19" s="399"/>
      <c r="F19" s="151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51"/>
      <c r="B20" s="161"/>
      <c r="C20" s="220"/>
      <c r="D20" s="220"/>
      <c r="E20" s="324"/>
      <c r="F20" s="151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51"/>
      <c r="B21" s="161"/>
      <c r="C21" s="220"/>
      <c r="D21" s="220"/>
      <c r="E21" s="324"/>
      <c r="F21" s="151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51"/>
      <c r="B22" s="161"/>
      <c r="C22" s="220"/>
      <c r="D22" s="220"/>
      <c r="E22" s="324"/>
      <c r="F22" s="151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0.25">
      <c r="A23" s="151"/>
      <c r="B23" s="161"/>
      <c r="C23" s="220"/>
      <c r="D23" s="220"/>
      <c r="E23" s="324"/>
      <c r="F23" s="151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4" customFormat="1" ht="21" thickBot="1">
      <c r="A24" s="154"/>
      <c r="B24" s="467" t="s">
        <v>1055</v>
      </c>
      <c r="C24" s="154"/>
      <c r="D24" s="469">
        <f>SUM(D2:D23)</f>
        <v>52000</v>
      </c>
      <c r="E24" s="154"/>
      <c r="F24" s="468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18" s="4" customFormat="1" ht="21" thickTop="1">
      <c r="A25" s="301">
        <v>1.2</v>
      </c>
      <c r="B25" s="351" t="s">
        <v>475</v>
      </c>
      <c r="C25" s="301"/>
      <c r="D25" s="470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445" t="s">
        <v>156</v>
      </c>
      <c r="P25" s="445"/>
      <c r="Q25" s="445"/>
      <c r="R25" s="445"/>
    </row>
    <row r="26" spans="1:18" s="4" customFormat="1" ht="20.25">
      <c r="A26" s="450" t="s">
        <v>24</v>
      </c>
      <c r="B26" s="450" t="s">
        <v>159</v>
      </c>
      <c r="C26" s="450" t="s">
        <v>160</v>
      </c>
      <c r="D26" s="174" t="s">
        <v>6</v>
      </c>
      <c r="E26" s="174" t="s">
        <v>7</v>
      </c>
      <c r="F26" s="174" t="s">
        <v>9</v>
      </c>
      <c r="G26" s="452" t="s">
        <v>337</v>
      </c>
      <c r="H26" s="452"/>
      <c r="I26" s="452"/>
      <c r="J26" s="452" t="s">
        <v>338</v>
      </c>
      <c r="K26" s="452"/>
      <c r="L26" s="452"/>
      <c r="M26" s="452"/>
      <c r="N26" s="452"/>
      <c r="O26" s="452"/>
      <c r="P26" s="452"/>
      <c r="Q26" s="452"/>
      <c r="R26" s="452"/>
    </row>
    <row r="27" spans="1:18" s="4" customFormat="1" ht="20.25">
      <c r="A27" s="451"/>
      <c r="B27" s="451"/>
      <c r="C27" s="451"/>
      <c r="D27" s="175" t="s">
        <v>161</v>
      </c>
      <c r="E27" s="175" t="s">
        <v>8</v>
      </c>
      <c r="F27" s="175" t="s">
        <v>69</v>
      </c>
      <c r="G27" s="173" t="s">
        <v>11</v>
      </c>
      <c r="H27" s="173" t="s">
        <v>12</v>
      </c>
      <c r="I27" s="173" t="s">
        <v>13</v>
      </c>
      <c r="J27" s="173" t="s">
        <v>15</v>
      </c>
      <c r="K27" s="173" t="s">
        <v>16</v>
      </c>
      <c r="L27" s="173" t="s">
        <v>17</v>
      </c>
      <c r="M27" s="173" t="s">
        <v>18</v>
      </c>
      <c r="N27" s="173" t="s">
        <v>19</v>
      </c>
      <c r="O27" s="173" t="s">
        <v>20</v>
      </c>
      <c r="P27" s="173" t="s">
        <v>21</v>
      </c>
      <c r="Q27" s="173" t="s">
        <v>22</v>
      </c>
      <c r="R27" s="173" t="s">
        <v>23</v>
      </c>
    </row>
    <row r="28" spans="1:18" s="4" customFormat="1" ht="20.25">
      <c r="A28" s="226">
        <v>1</v>
      </c>
      <c r="B28" s="429" t="s">
        <v>476</v>
      </c>
      <c r="C28" s="148" t="s">
        <v>477</v>
      </c>
      <c r="D28" s="300">
        <v>6500</v>
      </c>
      <c r="E28" s="274" t="s">
        <v>1</v>
      </c>
      <c r="F28" s="274" t="s">
        <v>75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4" customFormat="1" ht="20.25">
      <c r="A29" s="404"/>
      <c r="B29" s="430"/>
      <c r="C29" s="149"/>
      <c r="D29" s="308"/>
      <c r="E29" s="264"/>
      <c r="F29" s="264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</row>
    <row r="30" spans="1:18" s="4" customFormat="1" ht="20.25">
      <c r="A30" s="404"/>
      <c r="B30" s="430"/>
      <c r="C30" s="149"/>
      <c r="D30" s="308"/>
      <c r="E30" s="264"/>
      <c r="F30" s="264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18" s="4" customFormat="1" ht="20.25">
      <c r="A31" s="162"/>
      <c r="B31" s="405"/>
      <c r="C31" s="152"/>
      <c r="D31" s="471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</row>
    <row r="32" spans="1:18" s="4" customFormat="1" ht="20.25">
      <c r="A32" s="151">
        <v>2</v>
      </c>
      <c r="B32" s="306" t="s">
        <v>478</v>
      </c>
      <c r="C32" s="140" t="s">
        <v>479</v>
      </c>
      <c r="D32" s="308">
        <v>7600</v>
      </c>
      <c r="E32" s="264" t="s">
        <v>1</v>
      </c>
      <c r="F32" s="264" t="s">
        <v>74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s="4" customFormat="1" ht="20.25">
      <c r="A33" s="151"/>
      <c r="B33" s="306"/>
      <c r="C33" s="140" t="s">
        <v>480</v>
      </c>
      <c r="D33" s="308"/>
      <c r="E33" s="140"/>
      <c r="F33" s="140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s="4" customFormat="1" ht="20.25">
      <c r="A34" s="151"/>
      <c r="B34" s="149"/>
      <c r="C34" s="149"/>
      <c r="D34" s="308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8" s="4" customFormat="1" ht="20.25">
      <c r="A35" s="151"/>
      <c r="B35" s="161"/>
      <c r="C35" s="220"/>
      <c r="D35" s="220"/>
      <c r="E35" s="324"/>
      <c r="F35" s="151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</row>
    <row r="36" spans="1:18" s="4" customFormat="1" ht="20.25">
      <c r="A36" s="151"/>
      <c r="B36" s="161"/>
      <c r="C36" s="220"/>
      <c r="D36" s="220"/>
      <c r="E36" s="324"/>
      <c r="F36" s="151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</row>
    <row r="37" spans="1:18" s="4" customFormat="1" ht="20.25">
      <c r="A37" s="151"/>
      <c r="B37" s="161"/>
      <c r="C37" s="220"/>
      <c r="D37" s="220"/>
      <c r="E37" s="324"/>
      <c r="F37" s="151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</row>
    <row r="38" spans="1:18" s="4" customFormat="1" ht="20.25">
      <c r="A38" s="151"/>
      <c r="B38" s="161"/>
      <c r="C38" s="220"/>
      <c r="D38" s="220"/>
      <c r="E38" s="324"/>
      <c r="F38" s="151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</row>
    <row r="39" spans="1:18" s="4" customFormat="1" ht="20.25">
      <c r="A39" s="151"/>
      <c r="B39" s="161"/>
      <c r="C39" s="220"/>
      <c r="D39" s="220"/>
      <c r="E39" s="324"/>
      <c r="F39" s="151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s="4" customFormat="1" ht="20.25">
      <c r="A40" s="151"/>
      <c r="B40" s="161"/>
      <c r="C40" s="220"/>
      <c r="D40" s="220"/>
      <c r="E40" s="324"/>
      <c r="F40" s="151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s="4" customFormat="1" ht="20.25">
      <c r="A41" s="151"/>
      <c r="B41" s="161"/>
      <c r="C41" s="220"/>
      <c r="D41" s="220"/>
      <c r="E41" s="324"/>
      <c r="F41" s="151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s="4" customFormat="1" ht="20.25">
      <c r="A42" s="151"/>
      <c r="B42" s="161"/>
      <c r="C42" s="220"/>
      <c r="D42" s="220"/>
      <c r="E42" s="324"/>
      <c r="F42" s="151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18" s="4" customFormat="1" ht="20.25">
      <c r="A43" s="151"/>
      <c r="B43" s="161"/>
      <c r="C43" s="220"/>
      <c r="D43" s="220"/>
      <c r="E43" s="324"/>
      <c r="F43" s="151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 s="4" customFormat="1" ht="20.25">
      <c r="A44" s="151"/>
      <c r="B44" s="161"/>
      <c r="C44" s="220"/>
      <c r="D44" s="220"/>
      <c r="E44" s="324"/>
      <c r="F44" s="151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s="4" customFormat="1" ht="20.25">
      <c r="A45" s="151"/>
      <c r="B45" s="161"/>
      <c r="C45" s="220"/>
      <c r="D45" s="220"/>
      <c r="E45" s="324"/>
      <c r="F45" s="151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s="4" customFormat="1" ht="20.25">
      <c r="A46" s="151"/>
      <c r="B46" s="161"/>
      <c r="C46" s="220"/>
      <c r="D46" s="220"/>
      <c r="E46" s="324"/>
      <c r="F46" s="151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s="4" customFormat="1" ht="20.25">
      <c r="A47" s="151"/>
      <c r="B47" s="161"/>
      <c r="C47" s="220"/>
      <c r="D47" s="220"/>
      <c r="E47" s="324"/>
      <c r="F47" s="151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s="4" customFormat="1" ht="21" thickBot="1">
      <c r="A48" s="154"/>
      <c r="B48" s="467" t="s">
        <v>1055</v>
      </c>
      <c r="C48" s="154"/>
      <c r="D48" s="469">
        <f>SUM(D26:D47)</f>
        <v>14100</v>
      </c>
      <c r="E48" s="154"/>
      <c r="F48" s="468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</row>
    <row r="49" spans="1:18" s="4" customFormat="1" ht="21" thickTop="1">
      <c r="A49" s="301">
        <v>1.3</v>
      </c>
      <c r="B49" s="351" t="s">
        <v>283</v>
      </c>
      <c r="C49" s="301"/>
      <c r="D49" s="470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445" t="s">
        <v>156</v>
      </c>
      <c r="P49" s="445"/>
      <c r="Q49" s="445"/>
      <c r="R49" s="445"/>
    </row>
    <row r="50" spans="1:18" s="4" customFormat="1" ht="20.25">
      <c r="A50" s="450" t="s">
        <v>24</v>
      </c>
      <c r="B50" s="450" t="s">
        <v>159</v>
      </c>
      <c r="C50" s="450" t="s">
        <v>160</v>
      </c>
      <c r="D50" s="174" t="s">
        <v>6</v>
      </c>
      <c r="E50" s="174" t="s">
        <v>7</v>
      </c>
      <c r="F50" s="174" t="s">
        <v>9</v>
      </c>
      <c r="G50" s="452" t="s">
        <v>337</v>
      </c>
      <c r="H50" s="452"/>
      <c r="I50" s="452"/>
      <c r="J50" s="452" t="s">
        <v>338</v>
      </c>
      <c r="K50" s="452"/>
      <c r="L50" s="452"/>
      <c r="M50" s="452"/>
      <c r="N50" s="452"/>
      <c r="O50" s="452"/>
      <c r="P50" s="452"/>
      <c r="Q50" s="452"/>
      <c r="R50" s="452"/>
    </row>
    <row r="51" spans="1:18" s="4" customFormat="1" ht="20.25">
      <c r="A51" s="451"/>
      <c r="B51" s="451"/>
      <c r="C51" s="451"/>
      <c r="D51" s="175" t="s">
        <v>161</v>
      </c>
      <c r="E51" s="175" t="s">
        <v>8</v>
      </c>
      <c r="F51" s="175" t="s">
        <v>69</v>
      </c>
      <c r="G51" s="173" t="s">
        <v>11</v>
      </c>
      <c r="H51" s="173" t="s">
        <v>12</v>
      </c>
      <c r="I51" s="173" t="s">
        <v>13</v>
      </c>
      <c r="J51" s="173" t="s">
        <v>15</v>
      </c>
      <c r="K51" s="173" t="s">
        <v>16</v>
      </c>
      <c r="L51" s="173" t="s">
        <v>17</v>
      </c>
      <c r="M51" s="173" t="s">
        <v>18</v>
      </c>
      <c r="N51" s="173" t="s">
        <v>19</v>
      </c>
      <c r="O51" s="173" t="s">
        <v>20</v>
      </c>
      <c r="P51" s="173" t="s">
        <v>21</v>
      </c>
      <c r="Q51" s="173" t="s">
        <v>22</v>
      </c>
      <c r="R51" s="173" t="s">
        <v>23</v>
      </c>
    </row>
    <row r="52" spans="1:18" s="4" customFormat="1" ht="20.25">
      <c r="A52" s="226">
        <v>1</v>
      </c>
      <c r="B52" s="400" t="s">
        <v>481</v>
      </c>
      <c r="C52" s="400" t="s">
        <v>482</v>
      </c>
      <c r="D52" s="416">
        <v>5500</v>
      </c>
      <c r="E52" s="264" t="s">
        <v>1</v>
      </c>
      <c r="F52" s="264" t="s">
        <v>331</v>
      </c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s="4" customFormat="1" ht="20.25">
      <c r="A53" s="151"/>
      <c r="B53" s="402"/>
      <c r="C53" s="402"/>
      <c r="D53" s="416"/>
      <c r="E53" s="264"/>
      <c r="F53" s="264" t="s">
        <v>332</v>
      </c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s="4" customFormat="1" ht="20.25">
      <c r="A54" s="151"/>
      <c r="B54" s="402"/>
      <c r="C54" s="402"/>
      <c r="D54" s="416"/>
      <c r="E54" s="264"/>
      <c r="F54" s="264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s="4" customFormat="1" ht="20.25">
      <c r="A55" s="162"/>
      <c r="B55" s="406"/>
      <c r="C55" s="406"/>
      <c r="D55" s="472"/>
      <c r="E55" s="275"/>
      <c r="F55" s="275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</row>
    <row r="56" spans="1:18" s="4" customFormat="1" ht="20.25">
      <c r="A56" s="151">
        <v>2</v>
      </c>
      <c r="B56" s="143" t="s">
        <v>483</v>
      </c>
      <c r="C56" s="402" t="s">
        <v>484</v>
      </c>
      <c r="D56" s="416">
        <v>5700</v>
      </c>
      <c r="E56" s="264" t="s">
        <v>1</v>
      </c>
      <c r="F56" s="264" t="s">
        <v>331</v>
      </c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1:18" s="4" customFormat="1" ht="20.25">
      <c r="A57" s="151"/>
      <c r="B57" s="402"/>
      <c r="C57" s="402"/>
      <c r="D57" s="416"/>
      <c r="E57" s="264"/>
      <c r="F57" s="264" t="s">
        <v>332</v>
      </c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</row>
    <row r="58" spans="1:18" s="4" customFormat="1" ht="20.25">
      <c r="A58" s="151"/>
      <c r="B58" s="161"/>
      <c r="C58" s="220"/>
      <c r="D58" s="220"/>
      <c r="E58" s="324"/>
      <c r="F58" s="151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18" s="4" customFormat="1" ht="20.25">
      <c r="A59" s="151"/>
      <c r="B59" s="161"/>
      <c r="C59" s="220"/>
      <c r="D59" s="220"/>
      <c r="E59" s="324"/>
      <c r="F59" s="151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</row>
    <row r="60" spans="1:18" s="4" customFormat="1" ht="20.25">
      <c r="A60" s="151"/>
      <c r="B60" s="161"/>
      <c r="C60" s="220"/>
      <c r="D60" s="220"/>
      <c r="E60" s="324"/>
      <c r="F60" s="151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</row>
    <row r="61" spans="1:18" s="4" customFormat="1" ht="20.25">
      <c r="A61" s="151"/>
      <c r="B61" s="161"/>
      <c r="C61" s="220"/>
      <c r="D61" s="220"/>
      <c r="E61" s="324"/>
      <c r="F61" s="151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1:18" s="4" customFormat="1" ht="20.25">
      <c r="A62" s="151"/>
      <c r="B62" s="161"/>
      <c r="C62" s="220"/>
      <c r="D62" s="220"/>
      <c r="E62" s="324"/>
      <c r="F62" s="151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</row>
    <row r="63" spans="1:18" s="4" customFormat="1" ht="20.25">
      <c r="A63" s="151"/>
      <c r="B63" s="161"/>
      <c r="C63" s="220"/>
      <c r="D63" s="220"/>
      <c r="E63" s="324"/>
      <c r="F63" s="151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</row>
    <row r="64" spans="1:18" s="4" customFormat="1" ht="20.25">
      <c r="A64" s="151"/>
      <c r="B64" s="161"/>
      <c r="C64" s="220"/>
      <c r="D64" s="220"/>
      <c r="E64" s="324"/>
      <c r="F64" s="151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  <row r="65" spans="1:18" s="4" customFormat="1" ht="20.25">
      <c r="A65" s="151"/>
      <c r="B65" s="161"/>
      <c r="C65" s="220"/>
      <c r="D65" s="220"/>
      <c r="E65" s="324"/>
      <c r="F65" s="151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1:18" s="4" customFormat="1" ht="20.25">
      <c r="A66" s="151"/>
      <c r="B66" s="161"/>
      <c r="C66" s="220"/>
      <c r="D66" s="220"/>
      <c r="E66" s="324"/>
      <c r="F66" s="151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1:18" s="4" customFormat="1" ht="20.25">
      <c r="A67" s="151"/>
      <c r="B67" s="161"/>
      <c r="C67" s="220"/>
      <c r="D67" s="220"/>
      <c r="E67" s="324"/>
      <c r="F67" s="151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</row>
    <row r="68" spans="1:18" s="4" customFormat="1" ht="20.25">
      <c r="A68" s="151"/>
      <c r="B68" s="161"/>
      <c r="C68" s="220"/>
      <c r="D68" s="220"/>
      <c r="E68" s="324"/>
      <c r="F68" s="151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69" spans="1:18" s="4" customFormat="1" ht="20.25">
      <c r="A69" s="151"/>
      <c r="B69" s="161"/>
      <c r="C69" s="220"/>
      <c r="D69" s="220"/>
      <c r="E69" s="324"/>
      <c r="F69" s="151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</row>
    <row r="70" spans="1:18" s="4" customFormat="1" ht="20.25">
      <c r="A70" s="151"/>
      <c r="B70" s="161"/>
      <c r="C70" s="220"/>
      <c r="D70" s="220"/>
      <c r="E70" s="324"/>
      <c r="F70" s="151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1:18" s="4" customFormat="1" ht="20.25">
      <c r="A71" s="151"/>
      <c r="B71" s="161"/>
      <c r="C71" s="220"/>
      <c r="D71" s="220"/>
      <c r="E71" s="324"/>
      <c r="F71" s="151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1:18" s="4" customFormat="1" ht="21" thickBot="1">
      <c r="A72" s="154"/>
      <c r="B72" s="467" t="s">
        <v>1055</v>
      </c>
      <c r="C72" s="154"/>
      <c r="D72" s="469">
        <f>SUM(D50:D71)</f>
        <v>11200</v>
      </c>
      <c r="E72" s="154"/>
      <c r="F72" s="468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</row>
    <row r="73" spans="1:18" s="4" customFormat="1" ht="21" thickTop="1">
      <c r="A73" s="351" t="s">
        <v>1040</v>
      </c>
      <c r="B73" s="368"/>
      <c r="C73" s="401"/>
      <c r="D73" s="401"/>
      <c r="E73" s="317"/>
      <c r="F73" s="322"/>
      <c r="G73" s="232"/>
      <c r="H73" s="232"/>
      <c r="I73" s="232"/>
      <c r="J73" s="232"/>
      <c r="K73" s="232"/>
      <c r="L73" s="232"/>
      <c r="M73" s="232"/>
      <c r="N73" s="232"/>
      <c r="O73" s="445" t="s">
        <v>156</v>
      </c>
      <c r="P73" s="445"/>
      <c r="Q73" s="445"/>
      <c r="R73" s="445"/>
    </row>
    <row r="74" spans="1:18" s="4" customFormat="1" ht="20.25">
      <c r="A74" s="301">
        <v>2.1</v>
      </c>
      <c r="B74" s="351" t="s">
        <v>46</v>
      </c>
      <c r="C74" s="301"/>
      <c r="D74" s="470"/>
      <c r="E74" s="301"/>
      <c r="F74" s="301"/>
      <c r="G74" s="301"/>
      <c r="H74" s="301"/>
      <c r="I74" s="301"/>
      <c r="J74" s="301"/>
      <c r="K74" s="301"/>
      <c r="L74" s="301"/>
      <c r="M74" s="301"/>
      <c r="N74" s="301"/>
      <c r="O74" s="301"/>
      <c r="P74" s="301"/>
      <c r="Q74" s="301"/>
      <c r="R74" s="301"/>
    </row>
    <row r="75" spans="1:18" s="4" customFormat="1" ht="20.25">
      <c r="A75" s="450" t="s">
        <v>24</v>
      </c>
      <c r="B75" s="450" t="s">
        <v>159</v>
      </c>
      <c r="C75" s="431" t="s">
        <v>160</v>
      </c>
      <c r="D75" s="174" t="s">
        <v>6</v>
      </c>
      <c r="E75" s="174" t="s">
        <v>7</v>
      </c>
      <c r="F75" s="174" t="s">
        <v>9</v>
      </c>
      <c r="G75" s="452" t="s">
        <v>337</v>
      </c>
      <c r="H75" s="452"/>
      <c r="I75" s="452"/>
      <c r="J75" s="452" t="s">
        <v>338</v>
      </c>
      <c r="K75" s="452"/>
      <c r="L75" s="452"/>
      <c r="M75" s="452"/>
      <c r="N75" s="452"/>
      <c r="O75" s="452"/>
      <c r="P75" s="452"/>
      <c r="Q75" s="452"/>
      <c r="R75" s="452"/>
    </row>
    <row r="76" spans="1:18" s="4" customFormat="1" ht="20.25">
      <c r="A76" s="451"/>
      <c r="B76" s="451"/>
      <c r="C76" s="432"/>
      <c r="D76" s="175" t="s">
        <v>161</v>
      </c>
      <c r="E76" s="175" t="s">
        <v>8</v>
      </c>
      <c r="F76" s="175" t="s">
        <v>69</v>
      </c>
      <c r="G76" s="173" t="s">
        <v>11</v>
      </c>
      <c r="H76" s="173" t="s">
        <v>12</v>
      </c>
      <c r="I76" s="173" t="s">
        <v>13</v>
      </c>
      <c r="J76" s="173" t="s">
        <v>15</v>
      </c>
      <c r="K76" s="173" t="s">
        <v>16</v>
      </c>
      <c r="L76" s="173" t="s">
        <v>17</v>
      </c>
      <c r="M76" s="173" t="s">
        <v>18</v>
      </c>
      <c r="N76" s="173" t="s">
        <v>19</v>
      </c>
      <c r="O76" s="173" t="s">
        <v>20</v>
      </c>
      <c r="P76" s="173" t="s">
        <v>21</v>
      </c>
      <c r="Q76" s="173" t="s">
        <v>22</v>
      </c>
      <c r="R76" s="173" t="s">
        <v>23</v>
      </c>
    </row>
    <row r="77" spans="1:18" s="4" customFormat="1" ht="20.25">
      <c r="A77" s="151">
        <v>1</v>
      </c>
      <c r="B77" s="339" t="s">
        <v>1015</v>
      </c>
      <c r="C77" s="41" t="s">
        <v>422</v>
      </c>
      <c r="D77" s="415">
        <v>17000</v>
      </c>
      <c r="E77" s="264" t="s">
        <v>1</v>
      </c>
      <c r="F77" s="264" t="s">
        <v>75</v>
      </c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</row>
    <row r="78" spans="1:18" s="4" customFormat="1" ht="20.25">
      <c r="A78" s="151"/>
      <c r="B78" s="161" t="s">
        <v>1014</v>
      </c>
      <c r="C78" s="41" t="s">
        <v>423</v>
      </c>
      <c r="D78" s="413"/>
      <c r="E78" s="399"/>
      <c r="F78" s="151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</row>
    <row r="79" spans="1:18" s="4" customFormat="1" ht="18.75">
      <c r="A79" s="419"/>
      <c r="B79" s="420"/>
      <c r="C79" s="287" t="s">
        <v>424</v>
      </c>
      <c r="D79" s="473"/>
      <c r="E79" s="421"/>
      <c r="F79" s="419"/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</row>
    <row r="80" spans="1:18" s="4" customFormat="1" ht="18.75">
      <c r="A80" s="419"/>
      <c r="B80" s="420"/>
      <c r="C80" s="287" t="s">
        <v>1016</v>
      </c>
      <c r="D80" s="473"/>
      <c r="E80" s="421"/>
      <c r="F80" s="419"/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</row>
    <row r="81" spans="1:18" s="4" customFormat="1" ht="18.75">
      <c r="A81" s="419"/>
      <c r="B81" s="420"/>
      <c r="C81" s="287" t="s">
        <v>1017</v>
      </c>
      <c r="D81" s="473"/>
      <c r="E81" s="421"/>
      <c r="F81" s="419"/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</row>
    <row r="82" spans="1:18" s="4" customFormat="1" ht="18.75">
      <c r="A82" s="419"/>
      <c r="B82" s="420"/>
      <c r="C82" s="287" t="s">
        <v>1018</v>
      </c>
      <c r="D82" s="473"/>
      <c r="E82" s="421"/>
      <c r="F82" s="419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</row>
    <row r="83" spans="1:18" s="4" customFormat="1" ht="18.75">
      <c r="A83" s="419"/>
      <c r="B83" s="420"/>
      <c r="C83" s="287" t="s">
        <v>1019</v>
      </c>
      <c r="D83" s="473"/>
      <c r="E83" s="421"/>
      <c r="F83" s="419"/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</row>
    <row r="84" spans="1:18" s="4" customFormat="1" ht="18.75">
      <c r="A84" s="419"/>
      <c r="B84" s="420"/>
      <c r="C84" s="287" t="s">
        <v>1020</v>
      </c>
      <c r="D84" s="473"/>
      <c r="E84" s="421"/>
      <c r="F84" s="419"/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</row>
    <row r="85" spans="1:18" s="4" customFormat="1" ht="18.75">
      <c r="A85" s="419"/>
      <c r="B85" s="420"/>
      <c r="C85" s="287" t="s">
        <v>425</v>
      </c>
      <c r="D85" s="473"/>
      <c r="E85" s="421"/>
      <c r="F85" s="419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</row>
    <row r="86" spans="1:18" s="4" customFormat="1" ht="18.75">
      <c r="A86" s="419"/>
      <c r="B86" s="420"/>
      <c r="C86" s="287" t="s">
        <v>426</v>
      </c>
      <c r="D86" s="473"/>
      <c r="E86" s="421"/>
      <c r="F86" s="419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</row>
    <row r="87" spans="1:18" s="4" customFormat="1" ht="18.75">
      <c r="A87" s="419"/>
      <c r="B87" s="420"/>
      <c r="C87" s="287" t="s">
        <v>427</v>
      </c>
      <c r="D87" s="473"/>
      <c r="E87" s="421"/>
      <c r="F87" s="419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</row>
    <row r="88" spans="1:18" s="4" customFormat="1" ht="18.75">
      <c r="A88" s="419"/>
      <c r="B88" s="420"/>
      <c r="C88" s="287" t="s">
        <v>428</v>
      </c>
      <c r="D88" s="473"/>
      <c r="E88" s="421"/>
      <c r="F88" s="419"/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</row>
    <row r="89" spans="1:18" s="4" customFormat="1" ht="18.75">
      <c r="A89" s="419"/>
      <c r="B89" s="420"/>
      <c r="C89" s="287" t="s">
        <v>429</v>
      </c>
      <c r="D89" s="473"/>
      <c r="E89" s="421"/>
      <c r="F89" s="419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</row>
    <row r="90" spans="1:18" s="4" customFormat="1" ht="18.75">
      <c r="A90" s="419"/>
      <c r="B90" s="420"/>
      <c r="C90" s="418" t="s">
        <v>430</v>
      </c>
      <c r="D90" s="473"/>
      <c r="E90" s="421"/>
      <c r="F90" s="419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</row>
    <row r="91" spans="1:18" s="4" customFormat="1" ht="18.75">
      <c r="A91" s="419"/>
      <c r="B91" s="420"/>
      <c r="C91" s="418" t="s">
        <v>431</v>
      </c>
      <c r="D91" s="473"/>
      <c r="E91" s="421"/>
      <c r="F91" s="419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</row>
    <row r="92" spans="1:18" s="4" customFormat="1" ht="18.75">
      <c r="A92" s="419"/>
      <c r="B92" s="420"/>
      <c r="C92" s="418" t="s">
        <v>432</v>
      </c>
      <c r="D92" s="473"/>
      <c r="E92" s="421"/>
      <c r="F92" s="419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</row>
    <row r="93" spans="1:18" s="4" customFormat="1" ht="18.75">
      <c r="A93" s="419"/>
      <c r="B93" s="420"/>
      <c r="C93" s="418" t="s">
        <v>433</v>
      </c>
      <c r="D93" s="473"/>
      <c r="E93" s="421"/>
      <c r="F93" s="419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</row>
    <row r="94" spans="1:18" s="4" customFormat="1" ht="18.75">
      <c r="A94" s="419"/>
      <c r="B94" s="420"/>
      <c r="C94" s="418" t="s">
        <v>434</v>
      </c>
      <c r="D94" s="473"/>
      <c r="E94" s="421"/>
      <c r="F94" s="419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</row>
    <row r="95" spans="1:18" s="4" customFormat="1" ht="18.75">
      <c r="A95" s="419"/>
      <c r="B95" s="420"/>
      <c r="C95" s="418" t="s">
        <v>435</v>
      </c>
      <c r="D95" s="473"/>
      <c r="E95" s="421"/>
      <c r="F95" s="419"/>
      <c r="G95" s="422"/>
      <c r="H95" s="422"/>
      <c r="I95" s="422"/>
      <c r="J95" s="422"/>
      <c r="K95" s="422"/>
      <c r="L95" s="422"/>
      <c r="M95" s="422"/>
      <c r="N95" s="422"/>
      <c r="O95" s="422"/>
      <c r="P95" s="422"/>
      <c r="Q95" s="422"/>
      <c r="R95" s="422"/>
    </row>
    <row r="96" spans="1:18" s="4" customFormat="1" ht="18.75">
      <c r="A96" s="419"/>
      <c r="B96" s="420"/>
      <c r="C96" s="418" t="s">
        <v>436</v>
      </c>
      <c r="D96" s="473"/>
      <c r="E96" s="421"/>
      <c r="F96" s="419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</row>
    <row r="97" spans="1:18" s="4" customFormat="1" ht="18.75">
      <c r="A97" s="419"/>
      <c r="B97" s="420"/>
      <c r="C97" s="418" t="s">
        <v>437</v>
      </c>
      <c r="D97" s="473"/>
      <c r="E97" s="421"/>
      <c r="F97" s="419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</row>
    <row r="98" spans="1:18" s="4" customFormat="1" ht="18.75">
      <c r="A98" s="423"/>
      <c r="B98" s="424"/>
      <c r="C98" s="427" t="s">
        <v>1021</v>
      </c>
      <c r="D98" s="474"/>
      <c r="E98" s="425"/>
      <c r="F98" s="423"/>
      <c r="G98" s="426"/>
      <c r="H98" s="426"/>
      <c r="I98" s="426"/>
      <c r="J98" s="426"/>
      <c r="K98" s="426"/>
      <c r="L98" s="426"/>
      <c r="M98" s="426"/>
      <c r="N98" s="426"/>
      <c r="O98" s="426"/>
      <c r="P98" s="426"/>
      <c r="Q98" s="426"/>
      <c r="R98" s="426"/>
    </row>
    <row r="99" spans="1:18" s="4" customFormat="1" ht="20.25">
      <c r="A99" s="301">
        <v>2.1</v>
      </c>
      <c r="B99" s="351" t="s">
        <v>46</v>
      </c>
      <c r="C99" s="301"/>
      <c r="D99" s="470"/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445" t="s">
        <v>156</v>
      </c>
      <c r="P99" s="445"/>
      <c r="Q99" s="445"/>
      <c r="R99" s="445"/>
    </row>
    <row r="100" spans="1:18" s="4" customFormat="1" ht="20.25">
      <c r="A100" s="450" t="s">
        <v>24</v>
      </c>
      <c r="B100" s="450" t="s">
        <v>159</v>
      </c>
      <c r="C100" s="450" t="s">
        <v>160</v>
      </c>
      <c r="D100" s="174" t="s">
        <v>6</v>
      </c>
      <c r="E100" s="174" t="s">
        <v>7</v>
      </c>
      <c r="F100" s="174" t="s">
        <v>9</v>
      </c>
      <c r="G100" s="452" t="s">
        <v>337</v>
      </c>
      <c r="H100" s="452"/>
      <c r="I100" s="452"/>
      <c r="J100" s="452" t="s">
        <v>338</v>
      </c>
      <c r="K100" s="452"/>
      <c r="L100" s="452"/>
      <c r="M100" s="452"/>
      <c r="N100" s="452"/>
      <c r="O100" s="452"/>
      <c r="P100" s="452"/>
      <c r="Q100" s="452"/>
      <c r="R100" s="452"/>
    </row>
    <row r="101" spans="1:18" s="4" customFormat="1" ht="20.25">
      <c r="A101" s="451"/>
      <c r="B101" s="451"/>
      <c r="C101" s="451"/>
      <c r="D101" s="175" t="s">
        <v>161</v>
      </c>
      <c r="E101" s="175" t="s">
        <v>8</v>
      </c>
      <c r="F101" s="175" t="s">
        <v>69</v>
      </c>
      <c r="G101" s="173" t="s">
        <v>11</v>
      </c>
      <c r="H101" s="173" t="s">
        <v>12</v>
      </c>
      <c r="I101" s="173" t="s">
        <v>13</v>
      </c>
      <c r="J101" s="173" t="s">
        <v>15</v>
      </c>
      <c r="K101" s="173" t="s">
        <v>16</v>
      </c>
      <c r="L101" s="173" t="s">
        <v>17</v>
      </c>
      <c r="M101" s="173" t="s">
        <v>18</v>
      </c>
      <c r="N101" s="173" t="s">
        <v>19</v>
      </c>
      <c r="O101" s="173" t="s">
        <v>20</v>
      </c>
      <c r="P101" s="173" t="s">
        <v>21</v>
      </c>
      <c r="Q101" s="173" t="s">
        <v>22</v>
      </c>
      <c r="R101" s="173" t="s">
        <v>23</v>
      </c>
    </row>
    <row r="102" spans="1:18" s="4" customFormat="1" ht="20.25">
      <c r="A102" s="151">
        <v>2</v>
      </c>
      <c r="B102" s="143" t="s">
        <v>1013</v>
      </c>
      <c r="C102" s="220" t="s">
        <v>1022</v>
      </c>
      <c r="D102" s="415">
        <v>5200</v>
      </c>
      <c r="E102" s="264" t="s">
        <v>1</v>
      </c>
      <c r="F102" s="264" t="s">
        <v>75</v>
      </c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</row>
    <row r="103" spans="1:18" s="4" customFormat="1" ht="20.25">
      <c r="A103" s="151"/>
      <c r="B103" s="161" t="s">
        <v>487</v>
      </c>
      <c r="C103" s="220" t="s">
        <v>1054</v>
      </c>
      <c r="D103" s="413"/>
      <c r="E103" s="411"/>
      <c r="F103" s="264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1:18" s="4" customFormat="1" ht="20.25">
      <c r="A104" s="151"/>
      <c r="B104" s="161"/>
      <c r="C104" s="400" t="s">
        <v>488</v>
      </c>
      <c r="D104" s="413"/>
      <c r="E104" s="411"/>
      <c r="F104" s="264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</row>
    <row r="105" spans="1:18" s="4" customFormat="1" ht="20.25">
      <c r="A105" s="151"/>
      <c r="B105" s="161"/>
      <c r="C105" s="400" t="s">
        <v>1024</v>
      </c>
      <c r="D105" s="413"/>
      <c r="E105" s="411"/>
      <c r="F105" s="264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</row>
    <row r="106" spans="1:18" s="4" customFormat="1" ht="20.25">
      <c r="A106" s="151"/>
      <c r="B106" s="161"/>
      <c r="C106" s="400" t="s">
        <v>438</v>
      </c>
      <c r="D106" s="413"/>
      <c r="E106" s="411"/>
      <c r="F106" s="264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</row>
    <row r="107" spans="1:18" s="4" customFormat="1" ht="20.25">
      <c r="A107" s="151"/>
      <c r="B107" s="161"/>
      <c r="C107" s="402" t="s">
        <v>439</v>
      </c>
      <c r="D107" s="413"/>
      <c r="E107" s="411"/>
      <c r="F107" s="264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1:18" s="4" customFormat="1" ht="20.25">
      <c r="A108" s="151"/>
      <c r="B108" s="161"/>
      <c r="C108" s="402" t="s">
        <v>440</v>
      </c>
      <c r="D108" s="413"/>
      <c r="E108" s="411"/>
      <c r="F108" s="264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</row>
    <row r="109" spans="1:18" s="4" customFormat="1" ht="20.25">
      <c r="A109" s="151"/>
      <c r="B109" s="161"/>
      <c r="C109" s="402" t="s">
        <v>1025</v>
      </c>
      <c r="D109" s="413"/>
      <c r="E109" s="411"/>
      <c r="F109" s="264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1:18" s="4" customFormat="1" ht="20.25">
      <c r="A110" s="151"/>
      <c r="B110" s="161"/>
      <c r="C110" s="402" t="s">
        <v>441</v>
      </c>
      <c r="D110" s="413"/>
      <c r="E110" s="411"/>
      <c r="F110" s="264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1:18" s="4" customFormat="1" ht="20.25">
      <c r="A111" s="151"/>
      <c r="B111" s="161"/>
      <c r="C111" s="402" t="s">
        <v>442</v>
      </c>
      <c r="D111" s="413"/>
      <c r="E111" s="411"/>
      <c r="F111" s="264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</row>
    <row r="112" spans="1:18" s="4" customFormat="1" ht="20.25">
      <c r="A112" s="151"/>
      <c r="B112" s="161"/>
      <c r="C112" s="402" t="s">
        <v>443</v>
      </c>
      <c r="D112" s="413"/>
      <c r="E112" s="411"/>
      <c r="F112" s="264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</row>
    <row r="113" spans="1:18" s="4" customFormat="1" ht="20.25">
      <c r="A113" s="151"/>
      <c r="B113" s="161"/>
      <c r="C113" s="402" t="s">
        <v>444</v>
      </c>
      <c r="D113" s="413"/>
      <c r="E113" s="411"/>
      <c r="F113" s="264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1:18" s="4" customFormat="1" ht="20.25">
      <c r="A114" s="151"/>
      <c r="B114" s="161"/>
      <c r="C114" s="402" t="s">
        <v>445</v>
      </c>
      <c r="D114" s="413"/>
      <c r="E114" s="411"/>
      <c r="F114" s="264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1:18" s="4" customFormat="1" ht="20.25">
      <c r="A115" s="151"/>
      <c r="B115" s="161"/>
      <c r="C115" s="400"/>
      <c r="D115" s="413"/>
      <c r="E115" s="411"/>
      <c r="F115" s="264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1:18" s="4" customFormat="1" ht="20.25">
      <c r="A116" s="151">
        <v>3</v>
      </c>
      <c r="B116" s="306" t="s">
        <v>446</v>
      </c>
      <c r="C116" s="400" t="s">
        <v>447</v>
      </c>
      <c r="D116" s="415">
        <v>2500</v>
      </c>
      <c r="E116" s="264" t="s">
        <v>1</v>
      </c>
      <c r="F116" s="264" t="s">
        <v>75</v>
      </c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</row>
    <row r="117" spans="1:18" s="4" customFormat="1" ht="20.25">
      <c r="A117" s="151"/>
      <c r="B117" s="161"/>
      <c r="C117" s="400" t="s">
        <v>448</v>
      </c>
      <c r="D117" s="413"/>
      <c r="E117" s="411"/>
      <c r="F117" s="264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</row>
    <row r="118" spans="1:18" s="4" customFormat="1" ht="20.25">
      <c r="A118" s="151"/>
      <c r="B118" s="161"/>
      <c r="C118" s="400" t="s">
        <v>449</v>
      </c>
      <c r="D118" s="413"/>
      <c r="E118" s="411"/>
      <c r="F118" s="264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1:18" s="4" customFormat="1" ht="20.25">
      <c r="A119" s="151"/>
      <c r="B119" s="161"/>
      <c r="C119" s="306" t="s">
        <v>450</v>
      </c>
      <c r="D119" s="413"/>
      <c r="E119" s="411"/>
      <c r="F119" s="264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</row>
    <row r="120" spans="1:18" s="4" customFormat="1" ht="20.25">
      <c r="A120" s="151"/>
      <c r="B120" s="368"/>
      <c r="C120" s="400"/>
      <c r="D120" s="413"/>
      <c r="E120" s="399"/>
      <c r="F120" s="151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</row>
    <row r="121" spans="1:18" s="4" customFormat="1" ht="20.25">
      <c r="A121" s="151"/>
      <c r="B121" s="368"/>
      <c r="C121" s="400"/>
      <c r="D121" s="413"/>
      <c r="E121" s="399"/>
      <c r="F121" s="151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</row>
    <row r="122" spans="1:18" s="4" customFormat="1" ht="21" thickBot="1">
      <c r="A122" s="154"/>
      <c r="B122" s="467" t="s">
        <v>1056</v>
      </c>
      <c r="C122" s="154"/>
      <c r="D122" s="469">
        <f>SUM(D77:D121)</f>
        <v>24700</v>
      </c>
      <c r="E122" s="154"/>
      <c r="F122" s="468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</row>
    <row r="123" spans="1:18" ht="21" thickTop="1">
      <c r="A123" s="301">
        <v>2.2</v>
      </c>
      <c r="B123" s="351" t="s">
        <v>451</v>
      </c>
      <c r="C123" s="301"/>
      <c r="D123" s="470"/>
      <c r="E123" s="301"/>
      <c r="F123" s="301"/>
      <c r="G123" s="301"/>
      <c r="H123" s="301"/>
      <c r="I123" s="301"/>
      <c r="J123" s="301"/>
      <c r="K123" s="301"/>
      <c r="L123" s="301"/>
      <c r="M123" s="301"/>
      <c r="N123" s="301"/>
      <c r="O123" s="445" t="s">
        <v>156</v>
      </c>
      <c r="P123" s="445"/>
      <c r="Q123" s="445"/>
      <c r="R123" s="445"/>
    </row>
    <row r="124" spans="1:18" ht="20.25">
      <c r="A124" s="450" t="s">
        <v>24</v>
      </c>
      <c r="B124" s="450" t="s">
        <v>159</v>
      </c>
      <c r="C124" s="450" t="s">
        <v>160</v>
      </c>
      <c r="D124" s="174" t="s">
        <v>6</v>
      </c>
      <c r="E124" s="174" t="s">
        <v>7</v>
      </c>
      <c r="F124" s="174" t="s">
        <v>9</v>
      </c>
      <c r="G124" s="442" t="s">
        <v>337</v>
      </c>
      <c r="H124" s="443"/>
      <c r="I124" s="444"/>
      <c r="J124" s="442" t="s">
        <v>338</v>
      </c>
      <c r="K124" s="443"/>
      <c r="L124" s="443"/>
      <c r="M124" s="443"/>
      <c r="N124" s="443"/>
      <c r="O124" s="443"/>
      <c r="P124" s="443"/>
      <c r="Q124" s="443"/>
      <c r="R124" s="444"/>
    </row>
    <row r="125" spans="1:18" ht="20.25">
      <c r="A125" s="451"/>
      <c r="B125" s="451"/>
      <c r="C125" s="451"/>
      <c r="D125" s="175" t="s">
        <v>161</v>
      </c>
      <c r="E125" s="175" t="s">
        <v>8</v>
      </c>
      <c r="F125" s="175" t="s">
        <v>69</v>
      </c>
      <c r="G125" s="173" t="s">
        <v>11</v>
      </c>
      <c r="H125" s="173" t="s">
        <v>12</v>
      </c>
      <c r="I125" s="173" t="s">
        <v>13</v>
      </c>
      <c r="J125" s="173" t="s">
        <v>15</v>
      </c>
      <c r="K125" s="173" t="s">
        <v>16</v>
      </c>
      <c r="L125" s="173" t="s">
        <v>17</v>
      </c>
      <c r="M125" s="173" t="s">
        <v>18</v>
      </c>
      <c r="N125" s="173" t="s">
        <v>19</v>
      </c>
      <c r="O125" s="173" t="s">
        <v>20</v>
      </c>
      <c r="P125" s="173" t="s">
        <v>21</v>
      </c>
      <c r="Q125" s="173" t="s">
        <v>22</v>
      </c>
      <c r="R125" s="173" t="s">
        <v>23</v>
      </c>
    </row>
    <row r="126" spans="1:18" ht="20.25">
      <c r="A126" s="151">
        <v>1</v>
      </c>
      <c r="B126" s="143" t="s">
        <v>1015</v>
      </c>
      <c r="C126" s="287" t="s">
        <v>452</v>
      </c>
      <c r="D126" s="308">
        <v>22000</v>
      </c>
      <c r="E126" s="264" t="s">
        <v>1</v>
      </c>
      <c r="F126" s="264" t="s">
        <v>145</v>
      </c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1:18" ht="20.25">
      <c r="A127" s="151"/>
      <c r="B127" s="220" t="s">
        <v>1026</v>
      </c>
      <c r="C127" s="287" t="s">
        <v>453</v>
      </c>
      <c r="D127" s="308"/>
      <c r="E127" s="151"/>
      <c r="F127" s="403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</row>
    <row r="128" spans="1:18" ht="20.25">
      <c r="A128" s="151"/>
      <c r="B128" s="220"/>
      <c r="C128" s="287" t="s">
        <v>454</v>
      </c>
      <c r="D128" s="475"/>
      <c r="E128" s="151"/>
      <c r="F128" s="403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1:18" ht="20.25">
      <c r="A129" s="151"/>
      <c r="B129" s="220"/>
      <c r="C129" s="287" t="s">
        <v>1028</v>
      </c>
      <c r="D129" s="308"/>
      <c r="E129" s="151"/>
      <c r="F129" s="403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1:18" ht="20.25">
      <c r="A130" s="151"/>
      <c r="B130" s="220"/>
      <c r="C130" s="287" t="s">
        <v>1029</v>
      </c>
      <c r="D130" s="308"/>
      <c r="E130" s="151"/>
      <c r="F130" s="403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</row>
    <row r="131" spans="1:18" ht="20.25">
      <c r="A131" s="151"/>
      <c r="B131" s="220"/>
      <c r="C131" s="287" t="s">
        <v>1030</v>
      </c>
      <c r="D131" s="308"/>
      <c r="E131" s="151"/>
      <c r="F131" s="403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</row>
    <row r="132" spans="1:18" ht="20.25">
      <c r="A132" s="151"/>
      <c r="B132" s="220"/>
      <c r="C132" s="287" t="s">
        <v>1031</v>
      </c>
      <c r="D132" s="308"/>
      <c r="E132" s="151"/>
      <c r="F132" s="403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</row>
    <row r="133" spans="1:18" ht="20.25">
      <c r="A133" s="151"/>
      <c r="B133" s="140"/>
      <c r="C133" s="387" t="s">
        <v>1032</v>
      </c>
      <c r="D133" s="308"/>
      <c r="E133" s="151"/>
      <c r="F133" s="151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</row>
    <row r="134" spans="1:18" ht="20.25">
      <c r="A134" s="151"/>
      <c r="B134" s="149"/>
      <c r="C134" s="387" t="s">
        <v>1033</v>
      </c>
      <c r="D134" s="308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</row>
    <row r="135" spans="1:18" ht="20.25">
      <c r="A135" s="151"/>
      <c r="B135" s="149"/>
      <c r="C135" s="387" t="s">
        <v>456</v>
      </c>
      <c r="D135" s="308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1:18" ht="20.25">
      <c r="A136" s="151"/>
      <c r="B136" s="149"/>
      <c r="C136" s="387" t="s">
        <v>457</v>
      </c>
      <c r="D136" s="308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</row>
    <row r="137" spans="1:18" ht="20.25">
      <c r="A137" s="151"/>
      <c r="B137" s="149"/>
      <c r="C137" s="387" t="s">
        <v>458</v>
      </c>
      <c r="D137" s="308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</row>
    <row r="138" spans="1:18" ht="20.25">
      <c r="A138" s="151"/>
      <c r="B138" s="149"/>
      <c r="C138" s="387" t="s">
        <v>459</v>
      </c>
      <c r="D138" s="308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</row>
    <row r="139" spans="1:18" ht="20.25">
      <c r="A139" s="151"/>
      <c r="B139" s="149"/>
      <c r="C139" s="387" t="s">
        <v>1027</v>
      </c>
      <c r="D139" s="308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</row>
    <row r="140" spans="1:18" ht="20.25">
      <c r="A140" s="151"/>
      <c r="B140" s="149"/>
      <c r="C140" s="387" t="s">
        <v>1034</v>
      </c>
      <c r="D140" s="308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</row>
    <row r="141" spans="1:18" ht="20.25">
      <c r="A141" s="151"/>
      <c r="B141" s="149"/>
      <c r="C141" s="387" t="s">
        <v>1035</v>
      </c>
      <c r="D141" s="308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1:18" ht="20.25">
      <c r="A142" s="151"/>
      <c r="B142" s="149"/>
      <c r="C142" s="387" t="s">
        <v>460</v>
      </c>
      <c r="D142" s="308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</row>
    <row r="143" spans="1:18" ht="20.25">
      <c r="A143" s="151"/>
      <c r="B143" s="149"/>
      <c r="C143" s="428" t="s">
        <v>1037</v>
      </c>
      <c r="D143" s="308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</row>
    <row r="144" spans="1:18" ht="20.25">
      <c r="A144" s="151"/>
      <c r="B144" s="149"/>
      <c r="C144" s="387" t="s">
        <v>1038</v>
      </c>
      <c r="D144" s="308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</row>
    <row r="145" spans="1:18" ht="20.25">
      <c r="A145" s="151"/>
      <c r="B145" s="149"/>
      <c r="C145" s="387" t="s">
        <v>1039</v>
      </c>
      <c r="D145" s="308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</row>
    <row r="146" spans="1:18" ht="20.25">
      <c r="A146" s="162"/>
      <c r="B146" s="152"/>
      <c r="C146" s="152"/>
      <c r="D146" s="471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</row>
    <row r="147" spans="1:18" ht="20.25">
      <c r="A147" s="301">
        <v>2.2</v>
      </c>
      <c r="B147" s="351" t="s">
        <v>451</v>
      </c>
      <c r="C147" s="301"/>
      <c r="D147" s="470"/>
      <c r="E147" s="301"/>
      <c r="F147" s="301"/>
      <c r="G147" s="301"/>
      <c r="H147" s="301"/>
      <c r="I147" s="301"/>
      <c r="J147" s="301"/>
      <c r="K147" s="301"/>
      <c r="L147" s="301"/>
      <c r="M147" s="301"/>
      <c r="N147" s="301"/>
      <c r="O147" s="445" t="s">
        <v>156</v>
      </c>
      <c r="P147" s="445"/>
      <c r="Q147" s="445"/>
      <c r="R147" s="445"/>
    </row>
    <row r="148" spans="1:18" ht="20.25">
      <c r="A148" s="450" t="s">
        <v>24</v>
      </c>
      <c r="B148" s="450" t="s">
        <v>159</v>
      </c>
      <c r="C148" s="450" t="s">
        <v>160</v>
      </c>
      <c r="D148" s="174" t="s">
        <v>6</v>
      </c>
      <c r="E148" s="174" t="s">
        <v>7</v>
      </c>
      <c r="F148" s="174" t="s">
        <v>9</v>
      </c>
      <c r="G148" s="442" t="s">
        <v>337</v>
      </c>
      <c r="H148" s="443"/>
      <c r="I148" s="444"/>
      <c r="J148" s="442" t="s">
        <v>338</v>
      </c>
      <c r="K148" s="443"/>
      <c r="L148" s="443"/>
      <c r="M148" s="443"/>
      <c r="N148" s="443"/>
      <c r="O148" s="443"/>
      <c r="P148" s="443"/>
      <c r="Q148" s="443"/>
      <c r="R148" s="444"/>
    </row>
    <row r="149" spans="1:18" ht="20.25">
      <c r="A149" s="451"/>
      <c r="B149" s="451"/>
      <c r="C149" s="451"/>
      <c r="D149" s="175" t="s">
        <v>161</v>
      </c>
      <c r="E149" s="175" t="s">
        <v>8</v>
      </c>
      <c r="F149" s="175" t="s">
        <v>69</v>
      </c>
      <c r="G149" s="173" t="s">
        <v>11</v>
      </c>
      <c r="H149" s="173" t="s">
        <v>12</v>
      </c>
      <c r="I149" s="173" t="s">
        <v>13</v>
      </c>
      <c r="J149" s="173" t="s">
        <v>15</v>
      </c>
      <c r="K149" s="173" t="s">
        <v>16</v>
      </c>
      <c r="L149" s="173" t="s">
        <v>17</v>
      </c>
      <c r="M149" s="173" t="s">
        <v>18</v>
      </c>
      <c r="N149" s="173" t="s">
        <v>19</v>
      </c>
      <c r="O149" s="173" t="s">
        <v>20</v>
      </c>
      <c r="P149" s="173" t="s">
        <v>21</v>
      </c>
      <c r="Q149" s="173" t="s">
        <v>22</v>
      </c>
      <c r="R149" s="173" t="s">
        <v>23</v>
      </c>
    </row>
    <row r="150" spans="1:18" ht="20.25">
      <c r="A150" s="151"/>
      <c r="B150" s="149"/>
      <c r="C150" s="387" t="s">
        <v>461</v>
      </c>
      <c r="D150" s="308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</row>
    <row r="151" spans="1:18" ht="20.25">
      <c r="A151" s="151"/>
      <c r="B151" s="149"/>
      <c r="C151" s="387" t="s">
        <v>462</v>
      </c>
      <c r="D151" s="308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</row>
    <row r="152" spans="1:18" ht="20.25">
      <c r="A152" s="151"/>
      <c r="B152" s="149"/>
      <c r="C152" s="428" t="s">
        <v>1036</v>
      </c>
      <c r="D152" s="308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</row>
    <row r="153" spans="1:18" ht="20.25">
      <c r="A153" s="151"/>
      <c r="B153" s="149"/>
      <c r="C153" s="387" t="s">
        <v>463</v>
      </c>
      <c r="D153" s="308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</row>
    <row r="154" spans="1:18" ht="20.25">
      <c r="A154" s="151"/>
      <c r="B154" s="149"/>
      <c r="C154" s="387" t="s">
        <v>464</v>
      </c>
      <c r="D154" s="308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</row>
    <row r="155" spans="1:18" ht="20.25">
      <c r="A155" s="151"/>
      <c r="B155" s="149"/>
      <c r="C155" s="387" t="s">
        <v>465</v>
      </c>
      <c r="D155" s="308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</row>
    <row r="156" spans="1:18" ht="20.25">
      <c r="A156" s="151"/>
      <c r="B156" s="149"/>
      <c r="C156" s="387" t="s">
        <v>466</v>
      </c>
      <c r="D156" s="308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</row>
    <row r="157" spans="1:18" ht="20.25">
      <c r="A157" s="151"/>
      <c r="B157" s="149"/>
      <c r="C157" s="387" t="s">
        <v>467</v>
      </c>
      <c r="D157" s="308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</row>
    <row r="158" spans="1:18" ht="20.25">
      <c r="A158" s="151"/>
      <c r="B158" s="149"/>
      <c r="C158" s="387" t="s">
        <v>468</v>
      </c>
      <c r="D158" s="308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</row>
    <row r="159" spans="1:18" ht="20.25">
      <c r="A159" s="151"/>
      <c r="B159" s="149"/>
      <c r="C159" s="387" t="s">
        <v>469</v>
      </c>
      <c r="D159" s="308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</row>
    <row r="160" spans="1:18" ht="20.25">
      <c r="A160" s="151"/>
      <c r="B160" s="149"/>
      <c r="C160" s="387" t="s">
        <v>470</v>
      </c>
      <c r="D160" s="308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</row>
    <row r="161" spans="1:18" ht="20.25">
      <c r="A161" s="151"/>
      <c r="B161" s="149"/>
      <c r="C161" s="387" t="s">
        <v>433</v>
      </c>
      <c r="D161" s="308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</row>
    <row r="162" spans="1:18" ht="20.25">
      <c r="A162" s="151"/>
      <c r="B162" s="149"/>
      <c r="C162" s="387" t="s">
        <v>434</v>
      </c>
      <c r="D162" s="308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</row>
    <row r="163" spans="1:18" ht="20.25">
      <c r="A163" s="151"/>
      <c r="B163" s="149"/>
      <c r="C163" s="387" t="s">
        <v>471</v>
      </c>
      <c r="D163" s="308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</row>
    <row r="164" spans="1:18" ht="20.25">
      <c r="A164" s="151"/>
      <c r="B164" s="149"/>
      <c r="C164" s="387" t="s">
        <v>472</v>
      </c>
      <c r="D164" s="308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</row>
    <row r="165" spans="1:18" ht="20.25">
      <c r="A165" s="151"/>
      <c r="B165" s="149"/>
      <c r="C165" s="387" t="s">
        <v>473</v>
      </c>
      <c r="D165" s="308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</row>
    <row r="166" spans="1:18" ht="20.25">
      <c r="A166" s="151"/>
      <c r="B166" s="149"/>
      <c r="C166" s="387" t="s">
        <v>474</v>
      </c>
      <c r="D166" s="308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</row>
    <row r="167" spans="1:18" ht="20.25">
      <c r="A167" s="151"/>
      <c r="B167" s="149"/>
      <c r="C167" s="387" t="s">
        <v>455</v>
      </c>
      <c r="D167" s="308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</row>
    <row r="168" spans="1:18" ht="20.25">
      <c r="A168" s="151"/>
      <c r="B168" s="149"/>
      <c r="C168" s="387"/>
      <c r="D168" s="308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</row>
    <row r="169" spans="1:18" ht="20.25">
      <c r="A169" s="151"/>
      <c r="B169" s="149"/>
      <c r="C169" s="387"/>
      <c r="D169" s="308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</row>
    <row r="170" spans="1:18" ht="20.25">
      <c r="A170" s="152"/>
      <c r="B170" s="162"/>
      <c r="C170" s="152"/>
      <c r="D170" s="476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  <c r="O170" s="152"/>
      <c r="P170" s="152"/>
      <c r="Q170" s="152"/>
      <c r="R170" s="152"/>
    </row>
    <row r="171" spans="1:18" ht="20.25">
      <c r="A171" s="301">
        <v>2.2</v>
      </c>
      <c r="B171" s="351" t="s">
        <v>451</v>
      </c>
      <c r="C171" s="301"/>
      <c r="D171" s="470"/>
      <c r="E171" s="301"/>
      <c r="F171" s="301"/>
      <c r="G171" s="301"/>
      <c r="H171" s="301"/>
      <c r="I171" s="301"/>
      <c r="J171" s="301"/>
      <c r="K171" s="301"/>
      <c r="L171" s="301"/>
      <c r="M171" s="301"/>
      <c r="N171" s="301"/>
      <c r="O171" s="445" t="s">
        <v>156</v>
      </c>
      <c r="P171" s="445"/>
      <c r="Q171" s="445"/>
      <c r="R171" s="445"/>
    </row>
    <row r="172" spans="1:18" ht="20.25">
      <c r="A172" s="450" t="s">
        <v>24</v>
      </c>
      <c r="B172" s="450" t="s">
        <v>159</v>
      </c>
      <c r="C172" s="450" t="s">
        <v>160</v>
      </c>
      <c r="D172" s="174" t="s">
        <v>6</v>
      </c>
      <c r="E172" s="174" t="s">
        <v>7</v>
      </c>
      <c r="F172" s="174" t="s">
        <v>9</v>
      </c>
      <c r="G172" s="442" t="s">
        <v>337</v>
      </c>
      <c r="H172" s="443"/>
      <c r="I172" s="444"/>
      <c r="J172" s="442" t="s">
        <v>338</v>
      </c>
      <c r="K172" s="443"/>
      <c r="L172" s="443"/>
      <c r="M172" s="443"/>
      <c r="N172" s="443"/>
      <c r="O172" s="443"/>
      <c r="P172" s="443"/>
      <c r="Q172" s="443"/>
      <c r="R172" s="444"/>
    </row>
    <row r="173" spans="1:18" ht="20.25">
      <c r="A173" s="451"/>
      <c r="B173" s="451"/>
      <c r="C173" s="451"/>
      <c r="D173" s="175" t="s">
        <v>161</v>
      </c>
      <c r="E173" s="175" t="s">
        <v>8</v>
      </c>
      <c r="F173" s="175" t="s">
        <v>69</v>
      </c>
      <c r="G173" s="173" t="s">
        <v>11</v>
      </c>
      <c r="H173" s="173" t="s">
        <v>12</v>
      </c>
      <c r="I173" s="173" t="s">
        <v>13</v>
      </c>
      <c r="J173" s="173" t="s">
        <v>15</v>
      </c>
      <c r="K173" s="173" t="s">
        <v>16</v>
      </c>
      <c r="L173" s="173" t="s">
        <v>17</v>
      </c>
      <c r="M173" s="173" t="s">
        <v>18</v>
      </c>
      <c r="N173" s="173" t="s">
        <v>19</v>
      </c>
      <c r="O173" s="173" t="s">
        <v>20</v>
      </c>
      <c r="P173" s="173" t="s">
        <v>21</v>
      </c>
      <c r="Q173" s="173" t="s">
        <v>22</v>
      </c>
      <c r="R173" s="173" t="s">
        <v>23</v>
      </c>
    </row>
    <row r="174" spans="1:18" ht="20.25">
      <c r="A174" s="151">
        <v>2</v>
      </c>
      <c r="B174" s="306" t="s">
        <v>446</v>
      </c>
      <c r="C174" s="400" t="s">
        <v>447</v>
      </c>
      <c r="D174" s="415">
        <v>2500</v>
      </c>
      <c r="E174" s="264" t="s">
        <v>1</v>
      </c>
      <c r="F174" s="264" t="s">
        <v>145</v>
      </c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</row>
    <row r="175" spans="1:18" ht="20.25">
      <c r="A175" s="151"/>
      <c r="B175" s="161"/>
      <c r="C175" s="400" t="s">
        <v>448</v>
      </c>
      <c r="D175" s="413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</row>
    <row r="176" spans="1:18" ht="20.25">
      <c r="A176" s="151"/>
      <c r="B176" s="161"/>
      <c r="C176" s="400" t="s">
        <v>449</v>
      </c>
      <c r="D176" s="413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</row>
    <row r="177" spans="1:18" ht="20.25">
      <c r="A177" s="151"/>
      <c r="B177" s="161"/>
      <c r="C177" s="306" t="s">
        <v>450</v>
      </c>
      <c r="D177" s="413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</row>
    <row r="178" spans="1:18" ht="20.25">
      <c r="A178" s="151"/>
      <c r="B178" s="143"/>
      <c r="C178" s="149"/>
      <c r="D178" s="308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</row>
    <row r="179" spans="1:18" ht="20.25">
      <c r="A179" s="151"/>
      <c r="B179" s="143"/>
      <c r="C179" s="149"/>
      <c r="D179" s="308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</row>
    <row r="180" spans="1:18" ht="20.25">
      <c r="A180" s="151"/>
      <c r="B180" s="143"/>
      <c r="C180" s="149"/>
      <c r="D180" s="308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</row>
    <row r="181" spans="1:18" ht="20.25">
      <c r="A181" s="151"/>
      <c r="B181" s="143"/>
      <c r="C181" s="149"/>
      <c r="D181" s="308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</row>
    <row r="182" spans="1:18" ht="20.25">
      <c r="A182" s="151"/>
      <c r="B182" s="143"/>
      <c r="C182" s="149"/>
      <c r="D182" s="308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</row>
    <row r="183" spans="1:18" ht="20.25">
      <c r="A183" s="151"/>
      <c r="B183" s="143"/>
      <c r="C183" s="149"/>
      <c r="D183" s="308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</row>
    <row r="184" spans="1:18" ht="20.25">
      <c r="A184" s="151"/>
      <c r="B184" s="143"/>
      <c r="C184" s="149"/>
      <c r="D184" s="308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</row>
    <row r="185" spans="1:18" ht="20.25">
      <c r="A185" s="151"/>
      <c r="B185" s="143"/>
      <c r="C185" s="149"/>
      <c r="D185" s="308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</row>
    <row r="186" spans="1:18" ht="20.25">
      <c r="A186" s="151"/>
      <c r="B186" s="143"/>
      <c r="C186" s="149"/>
      <c r="D186" s="308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</row>
    <row r="187" spans="1:18" ht="20.25">
      <c r="A187" s="151"/>
      <c r="B187" s="143"/>
      <c r="C187" s="149"/>
      <c r="D187" s="308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</row>
    <row r="188" spans="1:18" ht="20.25">
      <c r="A188" s="151"/>
      <c r="B188" s="143"/>
      <c r="C188" s="149"/>
      <c r="D188" s="308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</row>
    <row r="189" spans="1:18" ht="20.25">
      <c r="A189" s="151"/>
      <c r="B189" s="143"/>
      <c r="C189" s="149"/>
      <c r="D189" s="308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</row>
    <row r="190" spans="1:18" ht="20.25">
      <c r="A190" s="151"/>
      <c r="B190" s="149"/>
      <c r="C190" s="149"/>
      <c r="D190" s="220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</row>
    <row r="191" spans="1:18" ht="20.25">
      <c r="A191" s="151"/>
      <c r="B191" s="149"/>
      <c r="C191" s="149"/>
      <c r="D191" s="220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</row>
    <row r="192" spans="1:18" ht="20.25">
      <c r="A192" s="151"/>
      <c r="B192" s="151"/>
      <c r="C192" s="149"/>
      <c r="D192" s="477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</row>
    <row r="193" spans="1:18" ht="20.25">
      <c r="A193" s="151"/>
      <c r="B193" s="151"/>
      <c r="C193" s="149"/>
      <c r="D193" s="477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</row>
    <row r="194" spans="1:18" ht="21" thickBot="1">
      <c r="A194" s="154"/>
      <c r="B194" s="467" t="s">
        <v>1055</v>
      </c>
      <c r="C194" s="154"/>
      <c r="D194" s="469">
        <f>SUM(D126+D174)</f>
        <v>24500</v>
      </c>
      <c r="E194" s="154"/>
      <c r="F194" s="468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</row>
    <row r="195" spans="1:18" ht="21" thickTop="1">
      <c r="A195" s="301">
        <v>2.3</v>
      </c>
      <c r="B195" s="351" t="s">
        <v>486</v>
      </c>
      <c r="C195" s="301"/>
      <c r="D195" s="470"/>
      <c r="E195" s="301"/>
      <c r="F195" s="301"/>
      <c r="G195" s="301"/>
      <c r="H195" s="301"/>
      <c r="I195" s="301"/>
      <c r="J195" s="301"/>
      <c r="K195" s="301"/>
      <c r="L195" s="301"/>
      <c r="M195" s="301"/>
      <c r="N195" s="301"/>
      <c r="O195" s="445" t="s">
        <v>156</v>
      </c>
      <c r="P195" s="445"/>
      <c r="Q195" s="445"/>
      <c r="R195" s="445"/>
    </row>
    <row r="196" spans="1:18" ht="20.25">
      <c r="A196" s="450" t="s">
        <v>24</v>
      </c>
      <c r="B196" s="450" t="s">
        <v>159</v>
      </c>
      <c r="C196" s="450" t="s">
        <v>160</v>
      </c>
      <c r="D196" s="174" t="s">
        <v>6</v>
      </c>
      <c r="E196" s="174" t="s">
        <v>7</v>
      </c>
      <c r="F196" s="174" t="s">
        <v>9</v>
      </c>
      <c r="G196" s="442" t="s">
        <v>337</v>
      </c>
      <c r="H196" s="443"/>
      <c r="I196" s="444"/>
      <c r="J196" s="442" t="s">
        <v>338</v>
      </c>
      <c r="K196" s="443"/>
      <c r="L196" s="443"/>
      <c r="M196" s="443"/>
      <c r="N196" s="443"/>
      <c r="O196" s="443"/>
      <c r="P196" s="443"/>
      <c r="Q196" s="443"/>
      <c r="R196" s="444"/>
    </row>
    <row r="197" spans="1:18" ht="20.25">
      <c r="A197" s="451"/>
      <c r="B197" s="451"/>
      <c r="C197" s="451"/>
      <c r="D197" s="175" t="s">
        <v>161</v>
      </c>
      <c r="E197" s="175" t="s">
        <v>8</v>
      </c>
      <c r="F197" s="175" t="s">
        <v>69</v>
      </c>
      <c r="G197" s="173" t="s">
        <v>11</v>
      </c>
      <c r="H197" s="173" t="s">
        <v>12</v>
      </c>
      <c r="I197" s="173" t="s">
        <v>13</v>
      </c>
      <c r="J197" s="173" t="s">
        <v>15</v>
      </c>
      <c r="K197" s="173" t="s">
        <v>16</v>
      </c>
      <c r="L197" s="173" t="s">
        <v>17</v>
      </c>
      <c r="M197" s="173" t="s">
        <v>18</v>
      </c>
      <c r="N197" s="173" t="s">
        <v>19</v>
      </c>
      <c r="O197" s="173" t="s">
        <v>20</v>
      </c>
      <c r="P197" s="173" t="s">
        <v>21</v>
      </c>
      <c r="Q197" s="173" t="s">
        <v>22</v>
      </c>
      <c r="R197" s="173" t="s">
        <v>23</v>
      </c>
    </row>
    <row r="198" spans="1:18" ht="20.25">
      <c r="A198" s="160">
        <v>1</v>
      </c>
      <c r="B198" s="148" t="s">
        <v>1013</v>
      </c>
      <c r="C198" s="273" t="s">
        <v>1022</v>
      </c>
      <c r="D198" s="300">
        <v>2600</v>
      </c>
      <c r="E198" s="264" t="s">
        <v>1</v>
      </c>
      <c r="F198" s="264" t="s">
        <v>73</v>
      </c>
      <c r="G198" s="171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</row>
    <row r="199" spans="1:18" ht="20.25">
      <c r="A199" s="151"/>
      <c r="B199" s="161" t="s">
        <v>487</v>
      </c>
      <c r="C199" s="220" t="s">
        <v>1023</v>
      </c>
      <c r="D199" s="220"/>
      <c r="E199" s="140"/>
      <c r="F199" s="140"/>
      <c r="G199" s="140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</row>
    <row r="200" spans="1:18" ht="20.25">
      <c r="A200" s="151"/>
      <c r="B200" s="161"/>
      <c r="C200" s="400" t="s">
        <v>488</v>
      </c>
      <c r="D200" s="220"/>
      <c r="E200" s="140"/>
      <c r="F200" s="140"/>
      <c r="G200" s="140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</row>
    <row r="201" spans="1:18" ht="20.25">
      <c r="A201" s="151"/>
      <c r="B201" s="161"/>
      <c r="C201" s="400" t="s">
        <v>1024</v>
      </c>
      <c r="D201" s="220"/>
      <c r="E201" s="140"/>
      <c r="F201" s="140"/>
      <c r="G201" s="140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</row>
    <row r="202" spans="1:18" ht="20.25">
      <c r="A202" s="151"/>
      <c r="B202" s="161"/>
      <c r="C202" s="400" t="s">
        <v>438</v>
      </c>
      <c r="D202" s="220"/>
      <c r="E202" s="140"/>
      <c r="F202" s="140"/>
      <c r="G202" s="140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</row>
    <row r="203" spans="1:18" ht="20.25">
      <c r="A203" s="151"/>
      <c r="B203" s="161"/>
      <c r="C203" s="402" t="s">
        <v>439</v>
      </c>
      <c r="D203" s="220"/>
      <c r="E203" s="140"/>
      <c r="F203" s="140"/>
      <c r="G203" s="140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</row>
    <row r="204" spans="1:18" ht="20.25">
      <c r="A204" s="151"/>
      <c r="B204" s="161"/>
      <c r="C204" s="402" t="s">
        <v>440</v>
      </c>
      <c r="D204" s="220"/>
      <c r="E204" s="140"/>
      <c r="F204" s="140"/>
      <c r="G204" s="140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</row>
    <row r="205" spans="1:18" ht="20.25">
      <c r="A205" s="151"/>
      <c r="B205" s="161"/>
      <c r="C205" s="402" t="s">
        <v>1025</v>
      </c>
      <c r="D205" s="220"/>
      <c r="E205" s="140"/>
      <c r="F205" s="140"/>
      <c r="G205" s="140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</row>
    <row r="206" spans="1:18" ht="20.25">
      <c r="A206" s="151"/>
      <c r="B206" s="161"/>
      <c r="C206" s="402" t="s">
        <v>441</v>
      </c>
      <c r="D206" s="220"/>
      <c r="E206" s="140"/>
      <c r="F206" s="140"/>
      <c r="G206" s="140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</row>
    <row r="207" spans="1:18" ht="20.25">
      <c r="A207" s="151"/>
      <c r="B207" s="161"/>
      <c r="C207" s="402" t="s">
        <v>442</v>
      </c>
      <c r="D207" s="220"/>
      <c r="E207" s="140"/>
      <c r="F207" s="140"/>
      <c r="G207" s="140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</row>
    <row r="208" spans="1:18" ht="20.25">
      <c r="A208" s="151"/>
      <c r="B208" s="161"/>
      <c r="C208" s="402" t="s">
        <v>443</v>
      </c>
      <c r="D208" s="220"/>
      <c r="E208" s="140"/>
      <c r="F208" s="140"/>
      <c r="G208" s="140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</row>
    <row r="209" spans="1:18" ht="20.25">
      <c r="A209" s="151"/>
      <c r="B209" s="161"/>
      <c r="C209" s="402" t="s">
        <v>444</v>
      </c>
      <c r="D209" s="220"/>
      <c r="E209" s="140"/>
      <c r="F209" s="140"/>
      <c r="G209" s="140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</row>
    <row r="210" spans="1:18" ht="20.25">
      <c r="A210" s="151"/>
      <c r="B210" s="161"/>
      <c r="C210" s="402" t="s">
        <v>445</v>
      </c>
      <c r="D210" s="220"/>
      <c r="E210" s="140"/>
      <c r="F210" s="140"/>
      <c r="G210" s="140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</row>
    <row r="211" spans="1:18" ht="20.25">
      <c r="A211" s="151"/>
      <c r="B211" s="161"/>
      <c r="C211" s="400"/>
      <c r="D211" s="220"/>
      <c r="E211" s="140"/>
      <c r="F211" s="140"/>
      <c r="G211" s="140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</row>
    <row r="212" spans="1:18" ht="20.25">
      <c r="A212" s="151">
        <v>2</v>
      </c>
      <c r="B212" s="140" t="s">
        <v>446</v>
      </c>
      <c r="C212" s="400" t="s">
        <v>447</v>
      </c>
      <c r="D212" s="308">
        <v>7500</v>
      </c>
      <c r="E212" s="264" t="s">
        <v>1</v>
      </c>
      <c r="F212" s="264" t="s">
        <v>73</v>
      </c>
      <c r="G212" s="140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</row>
    <row r="213" spans="1:18" ht="20.25">
      <c r="A213" s="151"/>
      <c r="B213" s="161"/>
      <c r="C213" s="400" t="s">
        <v>448</v>
      </c>
      <c r="D213" s="220"/>
      <c r="E213" s="140"/>
      <c r="F213" s="140"/>
      <c r="G213" s="140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</row>
    <row r="214" spans="1:18" ht="20.25">
      <c r="A214" s="151"/>
      <c r="B214" s="161"/>
      <c r="C214" s="400" t="s">
        <v>449</v>
      </c>
      <c r="D214" s="220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</row>
    <row r="215" spans="1:18" ht="20.25">
      <c r="A215" s="151"/>
      <c r="B215" s="161"/>
      <c r="C215" s="140" t="s">
        <v>450</v>
      </c>
      <c r="D215" s="220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</row>
    <row r="216" spans="1:18" ht="20.25">
      <c r="A216" s="151"/>
      <c r="B216" s="151"/>
      <c r="C216" s="149"/>
      <c r="D216" s="477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</row>
    <row r="217" spans="1:18" ht="20.25">
      <c r="A217" s="151"/>
      <c r="B217" s="151"/>
      <c r="C217" s="149"/>
      <c r="D217" s="477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</row>
    <row r="218" spans="1:18" ht="21" thickBot="1">
      <c r="A218" s="154"/>
      <c r="B218" s="467" t="s">
        <v>1055</v>
      </c>
      <c r="C218" s="154"/>
      <c r="D218" s="469">
        <f>SUM(D198:D217)</f>
        <v>10100</v>
      </c>
      <c r="E218" s="154"/>
      <c r="F218" s="468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</row>
    <row r="219" spans="1:18" ht="21" thickTop="1">
      <c r="A219" s="351" t="s">
        <v>1041</v>
      </c>
      <c r="B219" s="351"/>
      <c r="C219" s="301"/>
      <c r="D219" s="470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445" t="s">
        <v>156</v>
      </c>
      <c r="P219" s="445"/>
      <c r="Q219" s="445"/>
      <c r="R219" s="445"/>
    </row>
    <row r="220" spans="1:18" ht="20.25">
      <c r="A220" s="301">
        <v>3.1</v>
      </c>
      <c r="B220" s="351" t="s">
        <v>346</v>
      </c>
      <c r="C220" s="301"/>
      <c r="D220" s="470"/>
      <c r="E220" s="301"/>
      <c r="F220" s="301"/>
      <c r="G220" s="301"/>
      <c r="H220" s="301"/>
      <c r="I220" s="301"/>
      <c r="J220" s="301"/>
      <c r="K220" s="301"/>
      <c r="L220" s="301"/>
      <c r="M220" s="301"/>
      <c r="N220" s="301"/>
      <c r="O220" s="301"/>
      <c r="P220" s="301"/>
      <c r="Q220" s="301"/>
      <c r="R220" s="301"/>
    </row>
    <row r="221" spans="1:18" ht="20.25">
      <c r="A221" s="450" t="s">
        <v>24</v>
      </c>
      <c r="B221" s="450" t="s">
        <v>159</v>
      </c>
      <c r="C221" s="450" t="s">
        <v>160</v>
      </c>
      <c r="D221" s="174" t="s">
        <v>6</v>
      </c>
      <c r="E221" s="174" t="s">
        <v>7</v>
      </c>
      <c r="F221" s="174" t="s">
        <v>9</v>
      </c>
      <c r="G221" s="442" t="s">
        <v>337</v>
      </c>
      <c r="H221" s="443"/>
      <c r="I221" s="444"/>
      <c r="J221" s="442" t="s">
        <v>338</v>
      </c>
      <c r="K221" s="443"/>
      <c r="L221" s="443"/>
      <c r="M221" s="443"/>
      <c r="N221" s="443"/>
      <c r="O221" s="443"/>
      <c r="P221" s="443"/>
      <c r="Q221" s="443"/>
      <c r="R221" s="444"/>
    </row>
    <row r="222" spans="1:18" ht="20.25">
      <c r="A222" s="451"/>
      <c r="B222" s="451"/>
      <c r="C222" s="451"/>
      <c r="D222" s="175" t="s">
        <v>161</v>
      </c>
      <c r="E222" s="175" t="s">
        <v>8</v>
      </c>
      <c r="F222" s="175" t="s">
        <v>69</v>
      </c>
      <c r="G222" s="173" t="s">
        <v>11</v>
      </c>
      <c r="H222" s="173" t="s">
        <v>12</v>
      </c>
      <c r="I222" s="173" t="s">
        <v>13</v>
      </c>
      <c r="J222" s="173" t="s">
        <v>15</v>
      </c>
      <c r="K222" s="173" t="s">
        <v>16</v>
      </c>
      <c r="L222" s="173" t="s">
        <v>17</v>
      </c>
      <c r="M222" s="173" t="s">
        <v>18</v>
      </c>
      <c r="N222" s="173" t="s">
        <v>19</v>
      </c>
      <c r="O222" s="173" t="s">
        <v>20</v>
      </c>
      <c r="P222" s="173" t="s">
        <v>21</v>
      </c>
      <c r="Q222" s="173" t="s">
        <v>22</v>
      </c>
      <c r="R222" s="173" t="s">
        <v>23</v>
      </c>
    </row>
    <row r="223" spans="1:18" ht="20.25">
      <c r="A223" s="226">
        <v>1</v>
      </c>
      <c r="B223" s="402" t="s">
        <v>365</v>
      </c>
      <c r="C223" s="402" t="s">
        <v>405</v>
      </c>
      <c r="D223" s="416">
        <v>28000</v>
      </c>
      <c r="E223" s="264" t="s">
        <v>1</v>
      </c>
      <c r="F223" s="264" t="s">
        <v>74</v>
      </c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</row>
    <row r="224" spans="1:18" ht="20.25">
      <c r="A224" s="151"/>
      <c r="B224" s="402" t="s">
        <v>347</v>
      </c>
      <c r="C224" s="402" t="s">
        <v>406</v>
      </c>
      <c r="D224" s="416"/>
      <c r="E224" s="151"/>
      <c r="F224" s="151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</row>
    <row r="225" spans="1:18" ht="20.25">
      <c r="A225" s="151"/>
      <c r="B225" s="402"/>
      <c r="C225" s="402" t="s">
        <v>409</v>
      </c>
      <c r="D225" s="416"/>
      <c r="E225" s="151"/>
      <c r="F225" s="151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</row>
    <row r="226" spans="1:18" ht="20.25">
      <c r="A226" s="151"/>
      <c r="B226" s="402"/>
      <c r="C226" s="402" t="s">
        <v>407</v>
      </c>
      <c r="D226" s="416"/>
      <c r="E226" s="151"/>
      <c r="F226" s="151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</row>
    <row r="227" spans="1:18" ht="20.25">
      <c r="A227" s="151"/>
      <c r="B227" s="402"/>
      <c r="C227" s="402" t="s">
        <v>408</v>
      </c>
      <c r="D227" s="416"/>
      <c r="E227" s="151"/>
      <c r="F227" s="151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</row>
    <row r="228" spans="1:18" ht="20.25">
      <c r="A228" s="151"/>
      <c r="B228" s="402"/>
      <c r="C228" s="402" t="s">
        <v>410</v>
      </c>
      <c r="D228" s="416"/>
      <c r="E228" s="151"/>
      <c r="F228" s="151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</row>
    <row r="229" spans="1:18" ht="20.25">
      <c r="A229" s="151"/>
      <c r="B229" s="402"/>
      <c r="C229" s="402" t="s">
        <v>411</v>
      </c>
      <c r="D229" s="416"/>
      <c r="E229" s="151"/>
      <c r="F229" s="151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</row>
    <row r="230" spans="1:18" ht="20.25">
      <c r="A230" s="151"/>
      <c r="B230" s="402"/>
      <c r="C230" s="402" t="s">
        <v>412</v>
      </c>
      <c r="D230" s="416"/>
      <c r="E230" s="151"/>
      <c r="F230" s="151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</row>
    <row r="231" spans="1:18" ht="20.25">
      <c r="A231" s="151"/>
      <c r="B231" s="402"/>
      <c r="C231" s="402" t="s">
        <v>413</v>
      </c>
      <c r="D231" s="416"/>
      <c r="E231" s="151"/>
      <c r="F231" s="151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</row>
    <row r="232" spans="1:18" ht="20.25">
      <c r="A232" s="151"/>
      <c r="B232" s="402"/>
      <c r="C232" s="402" t="s">
        <v>414</v>
      </c>
      <c r="D232" s="416"/>
      <c r="E232" s="151"/>
      <c r="F232" s="151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</row>
    <row r="233" spans="1:18" ht="20.25">
      <c r="A233" s="151"/>
      <c r="B233" s="402"/>
      <c r="C233" s="402" t="s">
        <v>415</v>
      </c>
      <c r="D233" s="416"/>
      <c r="E233" s="151"/>
      <c r="F233" s="151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</row>
    <row r="234" spans="1:18" ht="20.25">
      <c r="A234" s="151"/>
      <c r="B234" s="402"/>
      <c r="C234" s="402" t="s">
        <v>416</v>
      </c>
      <c r="D234" s="416"/>
      <c r="E234" s="151"/>
      <c r="F234" s="151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</row>
    <row r="235" spans="1:18" ht="20.25">
      <c r="A235" s="151"/>
      <c r="B235" s="402"/>
      <c r="C235" s="402"/>
      <c r="D235" s="416"/>
      <c r="E235" s="151"/>
      <c r="F235" s="151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</row>
    <row r="236" spans="1:18" ht="20.25">
      <c r="A236" s="151"/>
      <c r="B236" s="402"/>
      <c r="C236" s="402"/>
      <c r="D236" s="416"/>
      <c r="E236" s="151"/>
      <c r="F236" s="151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</row>
    <row r="237" spans="1:18" ht="20.25">
      <c r="A237" s="151"/>
      <c r="B237" s="402"/>
      <c r="C237" s="402"/>
      <c r="D237" s="416"/>
      <c r="E237" s="151"/>
      <c r="F237" s="151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</row>
    <row r="238" spans="1:18" ht="20.25">
      <c r="A238" s="151"/>
      <c r="B238" s="402"/>
      <c r="C238" s="402"/>
      <c r="D238" s="416"/>
      <c r="E238" s="151"/>
      <c r="F238" s="151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</row>
    <row r="239" spans="1:18" ht="20.25">
      <c r="A239" s="151"/>
      <c r="B239" s="402"/>
      <c r="C239" s="402"/>
      <c r="D239" s="416"/>
      <c r="E239" s="151"/>
      <c r="F239" s="151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</row>
    <row r="240" spans="1:18" ht="20.25">
      <c r="A240" s="151"/>
      <c r="B240" s="402"/>
      <c r="C240" s="402"/>
      <c r="D240" s="416"/>
      <c r="E240" s="151"/>
      <c r="F240" s="151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</row>
    <row r="241" spans="1:18" ht="20.25">
      <c r="A241" s="151"/>
      <c r="B241" s="402"/>
      <c r="C241" s="402"/>
      <c r="D241" s="416"/>
      <c r="E241" s="151"/>
      <c r="F241" s="151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</row>
    <row r="242" spans="1:18" ht="21" thickBot="1">
      <c r="A242" s="154"/>
      <c r="B242" s="467" t="s">
        <v>304</v>
      </c>
      <c r="C242" s="154"/>
      <c r="D242" s="469">
        <f>SUM(D223:D241)</f>
        <v>28000</v>
      </c>
      <c r="E242" s="154"/>
      <c r="F242" s="468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</row>
    <row r="243" spans="1:18" ht="21" thickTop="1">
      <c r="A243" s="351" t="s">
        <v>1042</v>
      </c>
      <c r="B243" s="351"/>
      <c r="C243" s="301"/>
      <c r="D243" s="470"/>
      <c r="E243" s="301"/>
      <c r="F243" s="301"/>
      <c r="G243" s="301"/>
      <c r="H243" s="301"/>
      <c r="I243" s="301"/>
      <c r="J243" s="301"/>
      <c r="K243" s="301"/>
      <c r="L243" s="301"/>
      <c r="M243" s="301"/>
      <c r="N243" s="301"/>
      <c r="O243" s="445" t="s">
        <v>156</v>
      </c>
      <c r="P243" s="445"/>
      <c r="Q243" s="445"/>
      <c r="R243" s="445"/>
    </row>
    <row r="244" spans="1:18" ht="20.25">
      <c r="A244" s="301">
        <v>4.1</v>
      </c>
      <c r="B244" s="351" t="s">
        <v>283</v>
      </c>
      <c r="C244" s="301"/>
      <c r="D244" s="470"/>
      <c r="E244" s="301"/>
      <c r="F244" s="301"/>
      <c r="G244" s="301"/>
      <c r="H244" s="301"/>
      <c r="I244" s="301"/>
      <c r="J244" s="301"/>
      <c r="K244" s="301"/>
      <c r="L244" s="301"/>
      <c r="M244" s="301"/>
      <c r="N244" s="301"/>
      <c r="O244" s="301"/>
      <c r="P244" s="301"/>
      <c r="Q244" s="301"/>
      <c r="R244" s="301"/>
    </row>
    <row r="245" spans="1:18" ht="20.25">
      <c r="A245" s="450" t="s">
        <v>24</v>
      </c>
      <c r="B245" s="450" t="s">
        <v>159</v>
      </c>
      <c r="C245" s="450" t="s">
        <v>160</v>
      </c>
      <c r="D245" s="174" t="s">
        <v>6</v>
      </c>
      <c r="E245" s="174" t="s">
        <v>7</v>
      </c>
      <c r="F245" s="174" t="s">
        <v>9</v>
      </c>
      <c r="G245" s="442" t="s">
        <v>337</v>
      </c>
      <c r="H245" s="443"/>
      <c r="I245" s="444"/>
      <c r="J245" s="442" t="s">
        <v>338</v>
      </c>
      <c r="K245" s="443"/>
      <c r="L245" s="443"/>
      <c r="M245" s="443"/>
      <c r="N245" s="443"/>
      <c r="O245" s="443"/>
      <c r="P245" s="443"/>
      <c r="Q245" s="443"/>
      <c r="R245" s="444"/>
    </row>
    <row r="246" spans="1:18" ht="20.25">
      <c r="A246" s="451"/>
      <c r="B246" s="451"/>
      <c r="C246" s="451"/>
      <c r="D246" s="175" t="s">
        <v>161</v>
      </c>
      <c r="E246" s="175" t="s">
        <v>8</v>
      </c>
      <c r="F246" s="175" t="s">
        <v>69</v>
      </c>
      <c r="G246" s="173" t="s">
        <v>11</v>
      </c>
      <c r="H246" s="173" t="s">
        <v>12</v>
      </c>
      <c r="I246" s="173" t="s">
        <v>13</v>
      </c>
      <c r="J246" s="173" t="s">
        <v>15</v>
      </c>
      <c r="K246" s="173" t="s">
        <v>16</v>
      </c>
      <c r="L246" s="173" t="s">
        <v>17</v>
      </c>
      <c r="M246" s="173" t="s">
        <v>18</v>
      </c>
      <c r="N246" s="173" t="s">
        <v>19</v>
      </c>
      <c r="O246" s="173" t="s">
        <v>20</v>
      </c>
      <c r="P246" s="173" t="s">
        <v>21</v>
      </c>
      <c r="Q246" s="173" t="s">
        <v>22</v>
      </c>
      <c r="R246" s="173" t="s">
        <v>23</v>
      </c>
    </row>
    <row r="247" spans="1:18" ht="20.25">
      <c r="A247" s="226">
        <v>1</v>
      </c>
      <c r="B247" s="220" t="s">
        <v>1045</v>
      </c>
      <c r="C247" s="140" t="s">
        <v>1048</v>
      </c>
      <c r="D247" s="308">
        <v>160000</v>
      </c>
      <c r="E247" s="264" t="s">
        <v>1</v>
      </c>
      <c r="F247" s="264" t="s">
        <v>331</v>
      </c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</row>
    <row r="248" spans="1:18" ht="20.25">
      <c r="A248" s="151"/>
      <c r="B248" s="220" t="s">
        <v>1046</v>
      </c>
      <c r="C248" s="140" t="s">
        <v>1047</v>
      </c>
      <c r="D248" s="308"/>
      <c r="E248" s="264"/>
      <c r="F248" s="264" t="s">
        <v>332</v>
      </c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</row>
    <row r="249" spans="1:18" ht="20.25">
      <c r="A249" s="151"/>
      <c r="B249" s="402"/>
      <c r="C249" s="402"/>
      <c r="D249" s="416"/>
      <c r="E249" s="264"/>
      <c r="F249" s="264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</row>
    <row r="250" spans="1:18" ht="20.25">
      <c r="A250" s="162"/>
      <c r="B250" s="406"/>
      <c r="C250" s="406"/>
      <c r="D250" s="472"/>
      <c r="E250" s="275"/>
      <c r="F250" s="275"/>
      <c r="G250" s="152"/>
      <c r="H250" s="152"/>
      <c r="I250" s="152"/>
      <c r="J250" s="152"/>
      <c r="K250" s="152"/>
      <c r="L250" s="152"/>
      <c r="M250" s="152"/>
      <c r="N250" s="152"/>
      <c r="O250" s="152"/>
      <c r="P250" s="152"/>
      <c r="Q250" s="152"/>
      <c r="R250" s="152"/>
    </row>
    <row r="251" spans="1:18" ht="20.25">
      <c r="A251" s="151">
        <v>2</v>
      </c>
      <c r="B251" s="143" t="s">
        <v>1043</v>
      </c>
      <c r="C251" s="407" t="s">
        <v>370</v>
      </c>
      <c r="D251" s="416">
        <v>9300</v>
      </c>
      <c r="E251" s="264" t="s">
        <v>1</v>
      </c>
      <c r="F251" s="264" t="s">
        <v>331</v>
      </c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</row>
    <row r="252" spans="1:18" ht="20.25">
      <c r="A252" s="151"/>
      <c r="B252" s="143" t="s">
        <v>1044</v>
      </c>
      <c r="C252" s="407" t="s">
        <v>371</v>
      </c>
      <c r="D252" s="416"/>
      <c r="E252" s="264"/>
      <c r="F252" s="264" t="s">
        <v>332</v>
      </c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</row>
    <row r="253" spans="1:18" ht="20.25">
      <c r="A253" s="151"/>
      <c r="B253" s="408"/>
      <c r="C253" s="140" t="s">
        <v>372</v>
      </c>
      <c r="D253" s="416"/>
      <c r="E253" s="264"/>
      <c r="F253" s="264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</row>
    <row r="254" spans="1:18" ht="20.25">
      <c r="A254" s="151"/>
      <c r="B254" s="408"/>
      <c r="C254" s="140" t="s">
        <v>373</v>
      </c>
      <c r="D254" s="416"/>
      <c r="E254" s="151"/>
      <c r="F254" s="151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</row>
    <row r="255" spans="1:18" ht="20.25">
      <c r="A255" s="151"/>
      <c r="B255" s="408"/>
      <c r="C255" s="140" t="s">
        <v>374</v>
      </c>
      <c r="D255" s="416"/>
      <c r="E255" s="151"/>
      <c r="F255" s="151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</row>
    <row r="256" spans="1:18" ht="20.25">
      <c r="A256" s="151"/>
      <c r="B256" s="408"/>
      <c r="C256" s="140" t="s">
        <v>375</v>
      </c>
      <c r="D256" s="416"/>
      <c r="E256" s="151"/>
      <c r="F256" s="151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</row>
    <row r="257" spans="1:18" ht="20.25">
      <c r="A257" s="151"/>
      <c r="B257" s="408"/>
      <c r="C257" s="140" t="s">
        <v>376</v>
      </c>
      <c r="D257" s="416"/>
      <c r="E257" s="151"/>
      <c r="F257" s="151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</row>
    <row r="258" spans="1:18" ht="20.25">
      <c r="A258" s="151"/>
      <c r="B258" s="408"/>
      <c r="C258" s="140" t="s">
        <v>377</v>
      </c>
      <c r="D258" s="416"/>
      <c r="E258" s="151"/>
      <c r="F258" s="151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</row>
    <row r="259" spans="1:18" ht="20.25">
      <c r="A259" s="151"/>
      <c r="B259" s="408"/>
      <c r="C259" s="140" t="s">
        <v>378</v>
      </c>
      <c r="D259" s="416"/>
      <c r="E259" s="151"/>
      <c r="F259" s="151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</row>
    <row r="260" spans="1:18" ht="20.25">
      <c r="A260" s="151"/>
      <c r="B260" s="408"/>
      <c r="C260" s="140" t="s">
        <v>379</v>
      </c>
      <c r="D260" s="416"/>
      <c r="E260" s="151"/>
      <c r="F260" s="151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</row>
    <row r="261" spans="1:18" ht="20.25">
      <c r="A261" s="151"/>
      <c r="B261" s="408"/>
      <c r="C261" s="140" t="s">
        <v>380</v>
      </c>
      <c r="D261" s="416"/>
      <c r="E261" s="151"/>
      <c r="F261" s="151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</row>
    <row r="262" spans="1:18" ht="20.25">
      <c r="A262" s="151"/>
      <c r="B262" s="408"/>
      <c r="C262" s="140" t="s">
        <v>381</v>
      </c>
      <c r="D262" s="416"/>
      <c r="E262" s="151"/>
      <c r="F262" s="151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</row>
    <row r="263" spans="1:18" ht="20.25">
      <c r="A263" s="151"/>
      <c r="B263" s="408"/>
      <c r="C263" s="140" t="s">
        <v>382</v>
      </c>
      <c r="D263" s="416"/>
      <c r="E263" s="151"/>
      <c r="F263" s="151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</row>
    <row r="264" spans="1:18" ht="20.25">
      <c r="A264" s="151"/>
      <c r="B264" s="408"/>
      <c r="C264" s="140"/>
      <c r="D264" s="416"/>
      <c r="E264" s="151"/>
      <c r="F264" s="151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</row>
    <row r="265" spans="1:18" ht="20.25">
      <c r="A265" s="151"/>
      <c r="B265" s="409"/>
      <c r="C265" s="140"/>
      <c r="D265" s="416"/>
      <c r="E265" s="151"/>
      <c r="F265" s="151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</row>
    <row r="266" spans="1:18" ht="21" thickBot="1">
      <c r="A266" s="154"/>
      <c r="B266" s="467" t="s">
        <v>1055</v>
      </c>
      <c r="C266" s="154"/>
      <c r="D266" s="469">
        <f>SUM(D247:D265)</f>
        <v>169300</v>
      </c>
      <c r="E266" s="154"/>
      <c r="F266" s="468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</row>
    <row r="267" spans="1:18" ht="21" thickTop="1">
      <c r="A267" s="351" t="s">
        <v>1049</v>
      </c>
      <c r="B267" s="351"/>
      <c r="C267" s="232"/>
      <c r="D267" s="478"/>
      <c r="E267" s="232"/>
      <c r="F267" s="232"/>
      <c r="G267" s="232"/>
      <c r="H267" s="232"/>
      <c r="I267" s="232"/>
      <c r="J267" s="232"/>
      <c r="K267" s="232"/>
      <c r="L267" s="232"/>
      <c r="M267" s="232"/>
      <c r="N267" s="232"/>
      <c r="O267" s="445" t="s">
        <v>156</v>
      </c>
      <c r="P267" s="445"/>
      <c r="Q267" s="445"/>
      <c r="R267" s="445"/>
    </row>
    <row r="268" spans="1:18" ht="20.25">
      <c r="A268" s="301">
        <v>5.1</v>
      </c>
      <c r="B268" s="351" t="s">
        <v>283</v>
      </c>
      <c r="C268" s="301"/>
      <c r="D268" s="470"/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</row>
    <row r="269" spans="1:18" ht="20.25">
      <c r="A269" s="450" t="s">
        <v>24</v>
      </c>
      <c r="B269" s="450" t="s">
        <v>159</v>
      </c>
      <c r="C269" s="450" t="s">
        <v>160</v>
      </c>
      <c r="D269" s="174" t="s">
        <v>6</v>
      </c>
      <c r="E269" s="174" t="s">
        <v>7</v>
      </c>
      <c r="F269" s="174" t="s">
        <v>9</v>
      </c>
      <c r="G269" s="442" t="s">
        <v>337</v>
      </c>
      <c r="H269" s="443"/>
      <c r="I269" s="444"/>
      <c r="J269" s="442" t="s">
        <v>338</v>
      </c>
      <c r="K269" s="443"/>
      <c r="L269" s="443"/>
      <c r="M269" s="443"/>
      <c r="N269" s="443"/>
      <c r="O269" s="443"/>
      <c r="P269" s="443"/>
      <c r="Q269" s="443"/>
      <c r="R269" s="444"/>
    </row>
    <row r="270" spans="1:18" ht="20.25">
      <c r="A270" s="451"/>
      <c r="B270" s="451"/>
      <c r="C270" s="451"/>
      <c r="D270" s="175" t="s">
        <v>161</v>
      </c>
      <c r="E270" s="175" t="s">
        <v>8</v>
      </c>
      <c r="F270" s="175" t="s">
        <v>69</v>
      </c>
      <c r="G270" s="173" t="s">
        <v>11</v>
      </c>
      <c r="H270" s="173" t="s">
        <v>12</v>
      </c>
      <c r="I270" s="173" t="s">
        <v>13</v>
      </c>
      <c r="J270" s="173" t="s">
        <v>15</v>
      </c>
      <c r="K270" s="173" t="s">
        <v>16</v>
      </c>
      <c r="L270" s="173" t="s">
        <v>17</v>
      </c>
      <c r="M270" s="173" t="s">
        <v>18</v>
      </c>
      <c r="N270" s="173" t="s">
        <v>19</v>
      </c>
      <c r="O270" s="173" t="s">
        <v>20</v>
      </c>
      <c r="P270" s="173" t="s">
        <v>21</v>
      </c>
      <c r="Q270" s="173" t="s">
        <v>22</v>
      </c>
      <c r="R270" s="173" t="s">
        <v>23</v>
      </c>
    </row>
    <row r="271" spans="1:18" ht="20.25">
      <c r="A271" s="410">
        <v>1</v>
      </c>
      <c r="B271" s="220" t="s">
        <v>383</v>
      </c>
      <c r="C271" s="220" t="s">
        <v>384</v>
      </c>
      <c r="D271" s="479">
        <v>28500</v>
      </c>
      <c r="E271" s="274" t="s">
        <v>1</v>
      </c>
      <c r="F271" s="264" t="s">
        <v>331</v>
      </c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</row>
    <row r="272" spans="1:18" ht="20.25">
      <c r="A272" s="151"/>
      <c r="B272" s="220"/>
      <c r="C272" s="220" t="s">
        <v>385</v>
      </c>
      <c r="D272" s="480"/>
      <c r="E272" s="264"/>
      <c r="F272" s="264" t="s">
        <v>332</v>
      </c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</row>
    <row r="273" spans="1:18" ht="20.25">
      <c r="A273" s="151"/>
      <c r="B273" s="220"/>
      <c r="C273" s="220" t="s">
        <v>386</v>
      </c>
      <c r="D273" s="480"/>
      <c r="E273" s="151"/>
      <c r="F273" s="151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</row>
    <row r="274" spans="1:18" ht="20.25">
      <c r="A274" s="151"/>
      <c r="B274" s="220"/>
      <c r="C274" s="220" t="s">
        <v>1051</v>
      </c>
      <c r="D274" s="480"/>
      <c r="E274" s="151"/>
      <c r="F274" s="151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</row>
    <row r="275" spans="1:18" ht="20.25">
      <c r="A275" s="151"/>
      <c r="B275" s="220"/>
      <c r="C275" s="220" t="s">
        <v>1050</v>
      </c>
      <c r="D275" s="480"/>
      <c r="E275" s="151"/>
      <c r="F275" s="151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</row>
    <row r="276" spans="1:18" ht="20.25">
      <c r="A276" s="151"/>
      <c r="B276" s="220"/>
      <c r="C276" s="220" t="s">
        <v>387</v>
      </c>
      <c r="D276" s="480"/>
      <c r="E276" s="151"/>
      <c r="F276" s="151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</row>
    <row r="277" spans="1:18" ht="20.25">
      <c r="A277" s="151"/>
      <c r="B277" s="220"/>
      <c r="D277" s="480"/>
      <c r="E277" s="151"/>
      <c r="F277" s="151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</row>
    <row r="278" spans="1:18" ht="20.25">
      <c r="A278" s="151"/>
      <c r="B278" s="220"/>
      <c r="C278" s="220"/>
      <c r="D278" s="480"/>
      <c r="E278" s="151"/>
      <c r="F278" s="151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</row>
    <row r="279" spans="1:18" ht="20.25">
      <c r="A279" s="151"/>
      <c r="B279" s="220"/>
      <c r="C279" s="220"/>
      <c r="D279" s="480"/>
      <c r="E279" s="151"/>
      <c r="F279" s="151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</row>
    <row r="280" spans="1:18" ht="20.25">
      <c r="A280" s="151"/>
      <c r="B280" s="220"/>
      <c r="C280" s="220"/>
      <c r="D280" s="480"/>
      <c r="E280" s="151"/>
      <c r="F280" s="151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</row>
    <row r="281" spans="1:18" ht="20.25">
      <c r="A281" s="151"/>
      <c r="B281" s="220"/>
      <c r="C281" s="220"/>
      <c r="D281" s="480"/>
      <c r="E281" s="151"/>
      <c r="F281" s="151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</row>
    <row r="282" spans="1:18" ht="20.25">
      <c r="A282" s="151"/>
      <c r="B282" s="220"/>
      <c r="C282" s="220"/>
      <c r="D282" s="480"/>
      <c r="E282" s="151"/>
      <c r="F282" s="151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</row>
    <row r="283" spans="1:18" ht="20.25">
      <c r="A283" s="151"/>
      <c r="B283" s="220"/>
      <c r="C283" s="220"/>
      <c r="D283" s="480"/>
      <c r="E283" s="151"/>
      <c r="F283" s="151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</row>
    <row r="284" spans="1:18" ht="20.25">
      <c r="A284" s="151"/>
      <c r="B284" s="220"/>
      <c r="C284" s="220"/>
      <c r="D284" s="480"/>
      <c r="E284" s="151"/>
      <c r="F284" s="151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</row>
    <row r="285" spans="1:18" ht="20.25">
      <c r="A285" s="151"/>
      <c r="B285" s="149"/>
      <c r="C285" s="149"/>
      <c r="D285" s="308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</row>
    <row r="286" spans="1:18" ht="20.25">
      <c r="A286" s="151"/>
      <c r="B286" s="149"/>
      <c r="C286" s="149"/>
      <c r="D286" s="308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</row>
    <row r="287" spans="1:18" ht="20.25">
      <c r="A287" s="151"/>
      <c r="B287" s="149"/>
      <c r="C287" s="149"/>
      <c r="D287" s="220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</row>
    <row r="288" spans="1:18" ht="20.25">
      <c r="A288" s="151"/>
      <c r="B288" s="149"/>
      <c r="C288" s="149"/>
      <c r="D288" s="220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</row>
    <row r="289" spans="1:18" ht="20.25">
      <c r="A289" s="151"/>
      <c r="B289" s="149"/>
      <c r="C289" s="149"/>
      <c r="D289" s="220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</row>
    <row r="290" spans="1:18" ht="21" thickBot="1">
      <c r="A290" s="154"/>
      <c r="B290" s="467" t="s">
        <v>304</v>
      </c>
      <c r="C290" s="154"/>
      <c r="D290" s="469">
        <f>SUM(D271:D289)</f>
        <v>28500</v>
      </c>
      <c r="E290" s="154"/>
      <c r="F290" s="468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</row>
    <row r="291" spans="1:18" ht="21" thickTop="1">
      <c r="A291" s="351" t="s">
        <v>1052</v>
      </c>
      <c r="B291" s="351"/>
      <c r="C291" s="301"/>
      <c r="D291" s="470"/>
      <c r="E291" s="301"/>
      <c r="F291" s="301"/>
      <c r="G291" s="301"/>
      <c r="H291" s="301"/>
      <c r="I291" s="301"/>
      <c r="J291" s="301"/>
      <c r="K291" s="301"/>
      <c r="L291" s="301"/>
      <c r="M291" s="301"/>
      <c r="N291" s="301"/>
      <c r="O291" s="445" t="s">
        <v>156</v>
      </c>
      <c r="P291" s="445"/>
      <c r="Q291" s="445"/>
      <c r="R291" s="445"/>
    </row>
    <row r="292" spans="1:18" ht="20.25">
      <c r="A292" s="301">
        <v>6.1</v>
      </c>
      <c r="B292" s="351" t="s">
        <v>366</v>
      </c>
      <c r="C292" s="301"/>
      <c r="D292" s="470"/>
      <c r="E292" s="301"/>
      <c r="F292" s="301"/>
      <c r="G292" s="301"/>
      <c r="H292" s="301"/>
      <c r="I292" s="301"/>
      <c r="J292" s="301"/>
      <c r="K292" s="301"/>
      <c r="L292" s="301"/>
      <c r="M292" s="301"/>
      <c r="N292" s="301"/>
      <c r="O292" s="301"/>
      <c r="P292" s="301"/>
      <c r="Q292" s="301"/>
      <c r="R292" s="301"/>
    </row>
    <row r="293" spans="1:18" ht="20.25">
      <c r="A293" s="450" t="s">
        <v>24</v>
      </c>
      <c r="B293" s="450" t="s">
        <v>159</v>
      </c>
      <c r="C293" s="450" t="s">
        <v>160</v>
      </c>
      <c r="D293" s="174" t="s">
        <v>6</v>
      </c>
      <c r="E293" s="174" t="s">
        <v>7</v>
      </c>
      <c r="F293" s="174" t="s">
        <v>9</v>
      </c>
      <c r="G293" s="442" t="s">
        <v>337</v>
      </c>
      <c r="H293" s="443"/>
      <c r="I293" s="444"/>
      <c r="J293" s="442" t="s">
        <v>338</v>
      </c>
      <c r="K293" s="443"/>
      <c r="L293" s="443"/>
      <c r="M293" s="443"/>
      <c r="N293" s="443"/>
      <c r="O293" s="443"/>
      <c r="P293" s="443"/>
      <c r="Q293" s="443"/>
      <c r="R293" s="444"/>
    </row>
    <row r="294" spans="1:18" ht="20.25">
      <c r="A294" s="451"/>
      <c r="B294" s="451"/>
      <c r="C294" s="451"/>
      <c r="D294" s="175" t="s">
        <v>161</v>
      </c>
      <c r="E294" s="175" t="s">
        <v>8</v>
      </c>
      <c r="F294" s="175" t="s">
        <v>69</v>
      </c>
      <c r="G294" s="173" t="s">
        <v>11</v>
      </c>
      <c r="H294" s="173" t="s">
        <v>12</v>
      </c>
      <c r="I294" s="173" t="s">
        <v>13</v>
      </c>
      <c r="J294" s="173" t="s">
        <v>15</v>
      </c>
      <c r="K294" s="173" t="s">
        <v>16</v>
      </c>
      <c r="L294" s="173" t="s">
        <v>17</v>
      </c>
      <c r="M294" s="173" t="s">
        <v>18</v>
      </c>
      <c r="N294" s="173" t="s">
        <v>19</v>
      </c>
      <c r="O294" s="173" t="s">
        <v>20</v>
      </c>
      <c r="P294" s="173" t="s">
        <v>21</v>
      </c>
      <c r="Q294" s="173" t="s">
        <v>22</v>
      </c>
      <c r="R294" s="173" t="s">
        <v>23</v>
      </c>
    </row>
    <row r="295" spans="1:18" ht="20.25">
      <c r="A295" s="160">
        <v>1</v>
      </c>
      <c r="B295" s="140" t="s">
        <v>393</v>
      </c>
      <c r="C295" s="220" t="s">
        <v>388</v>
      </c>
      <c r="D295" s="416">
        <v>1500000</v>
      </c>
      <c r="E295" s="151" t="s">
        <v>1</v>
      </c>
      <c r="F295" s="151" t="s">
        <v>58</v>
      </c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</row>
    <row r="296" spans="1:18" ht="20.25">
      <c r="A296" s="151"/>
      <c r="B296" s="140"/>
      <c r="C296" s="220" t="s">
        <v>389</v>
      </c>
      <c r="D296" s="416"/>
      <c r="E296" s="151"/>
      <c r="F296" s="151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</row>
    <row r="297" spans="1:18" ht="20.25">
      <c r="A297" s="151"/>
      <c r="B297" s="140"/>
      <c r="C297" s="220" t="s">
        <v>390</v>
      </c>
      <c r="D297" s="416"/>
      <c r="E297" s="151"/>
      <c r="F297" s="151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</row>
    <row r="298" spans="1:18" ht="20.25">
      <c r="A298" s="151"/>
      <c r="B298" s="140"/>
      <c r="C298" s="220" t="s">
        <v>391</v>
      </c>
      <c r="D298" s="416"/>
      <c r="E298" s="151"/>
      <c r="F298" s="151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</row>
    <row r="299" spans="1:18" ht="20.25">
      <c r="A299" s="151"/>
      <c r="B299" s="140"/>
      <c r="C299" s="220" t="s">
        <v>392</v>
      </c>
      <c r="D299" s="416"/>
      <c r="E299" s="151"/>
      <c r="F299" s="151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</row>
    <row r="300" spans="1:18" ht="20.25">
      <c r="A300" s="151"/>
      <c r="B300" s="140"/>
      <c r="C300" s="220"/>
      <c r="D300" s="416"/>
      <c r="E300" s="151"/>
      <c r="F300" s="151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</row>
    <row r="301" spans="1:18" ht="20.25">
      <c r="A301" s="162"/>
      <c r="B301" s="176"/>
      <c r="C301" s="176"/>
      <c r="D301" s="471"/>
      <c r="E301" s="162"/>
      <c r="F301" s="16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/>
      <c r="Q301" s="152"/>
      <c r="R301" s="152"/>
    </row>
    <row r="302" spans="1:18" ht="20.25">
      <c r="A302" s="151">
        <v>2</v>
      </c>
      <c r="B302" s="140" t="s">
        <v>399</v>
      </c>
      <c r="C302" s="140" t="s">
        <v>394</v>
      </c>
      <c r="D302" s="308">
        <v>90000</v>
      </c>
      <c r="E302" s="151" t="s">
        <v>1</v>
      </c>
      <c r="F302" s="151" t="s">
        <v>58</v>
      </c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</row>
    <row r="303" spans="1:18" ht="20.25">
      <c r="A303" s="151"/>
      <c r="B303" s="140"/>
      <c r="C303" s="140" t="s">
        <v>395</v>
      </c>
      <c r="D303" s="308"/>
      <c r="E303" s="151"/>
      <c r="F303" s="151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</row>
    <row r="304" spans="1:18" ht="20.25">
      <c r="A304" s="151"/>
      <c r="B304" s="140"/>
      <c r="C304" s="140" t="s">
        <v>396</v>
      </c>
      <c r="D304" s="308"/>
      <c r="E304" s="151"/>
      <c r="F304" s="151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</row>
    <row r="305" spans="1:18" ht="20.25">
      <c r="A305" s="151"/>
      <c r="B305" s="140"/>
      <c r="C305" s="140" t="s">
        <v>397</v>
      </c>
      <c r="D305" s="308"/>
      <c r="E305" s="151"/>
      <c r="F305" s="151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</row>
    <row r="306" spans="1:18" ht="20.25">
      <c r="A306" s="151"/>
      <c r="B306" s="140"/>
      <c r="C306" s="140" t="s">
        <v>398</v>
      </c>
      <c r="D306" s="308"/>
      <c r="E306" s="151"/>
      <c r="F306" s="151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</row>
    <row r="307" spans="1:18" ht="20.25">
      <c r="A307" s="151"/>
      <c r="B307" s="140"/>
      <c r="C307" s="140"/>
      <c r="D307" s="308"/>
      <c r="E307" s="151"/>
      <c r="F307" s="151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</row>
    <row r="308" spans="1:18" ht="20.25">
      <c r="A308" s="151"/>
      <c r="B308" s="140"/>
      <c r="C308" s="140"/>
      <c r="D308" s="308"/>
      <c r="E308" s="151"/>
      <c r="F308" s="151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</row>
    <row r="309" spans="1:18" ht="20.25">
      <c r="A309" s="151"/>
      <c r="B309" s="140"/>
      <c r="C309" s="140"/>
      <c r="D309" s="308"/>
      <c r="E309" s="151"/>
      <c r="F309" s="151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</row>
    <row r="310" spans="1:18" ht="20.25">
      <c r="A310" s="151"/>
      <c r="B310" s="140"/>
      <c r="C310" s="140"/>
      <c r="D310" s="308"/>
      <c r="E310" s="151"/>
      <c r="F310" s="151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</row>
    <row r="311" spans="1:18" ht="20.25">
      <c r="A311" s="151"/>
      <c r="B311" s="140"/>
      <c r="C311" s="140"/>
      <c r="D311" s="308"/>
      <c r="E311" s="151"/>
      <c r="F311" s="151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</row>
    <row r="312" spans="1:18" ht="20.25">
      <c r="A312" s="151"/>
      <c r="B312" s="140"/>
      <c r="C312" s="140"/>
      <c r="D312" s="308"/>
      <c r="E312" s="151"/>
      <c r="F312" s="151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</row>
    <row r="313" spans="1:18" ht="20.25">
      <c r="A313" s="151"/>
      <c r="B313" s="140"/>
      <c r="C313" s="140"/>
      <c r="D313" s="308"/>
      <c r="E313" s="151"/>
      <c r="F313" s="151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</row>
    <row r="314" spans="1:18" ht="21" thickBot="1">
      <c r="A314" s="154"/>
      <c r="B314" s="467" t="s">
        <v>1055</v>
      </c>
      <c r="C314" s="154"/>
      <c r="D314" s="469">
        <f>SUM(D295:D313)</f>
        <v>1590000</v>
      </c>
      <c r="E314" s="154"/>
      <c r="F314" s="468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</row>
    <row r="315" spans="1:18" ht="21" thickTop="1">
      <c r="A315" s="351" t="s">
        <v>1053</v>
      </c>
      <c r="B315" s="351"/>
      <c r="C315" s="301"/>
      <c r="D315" s="470"/>
      <c r="E315" s="301"/>
      <c r="F315" s="301"/>
      <c r="G315" s="301"/>
      <c r="H315" s="301"/>
      <c r="I315" s="301"/>
      <c r="J315" s="301"/>
      <c r="K315" s="301"/>
      <c r="L315" s="301"/>
      <c r="M315" s="301"/>
      <c r="N315" s="301"/>
      <c r="O315" s="445" t="s">
        <v>156</v>
      </c>
      <c r="P315" s="445"/>
      <c r="Q315" s="445"/>
      <c r="R315" s="445"/>
    </row>
    <row r="316" spans="1:18" ht="20.25">
      <c r="A316" s="301">
        <v>7.1</v>
      </c>
      <c r="B316" s="351" t="s">
        <v>366</v>
      </c>
      <c r="C316" s="301"/>
      <c r="D316" s="470"/>
      <c r="E316" s="301"/>
      <c r="F316" s="301"/>
      <c r="G316" s="301"/>
      <c r="H316" s="301"/>
      <c r="I316" s="301"/>
      <c r="J316" s="301"/>
      <c r="K316" s="301"/>
      <c r="L316" s="301"/>
      <c r="M316" s="301"/>
      <c r="N316" s="301"/>
      <c r="O316" s="301"/>
      <c r="P316" s="301"/>
      <c r="Q316" s="301"/>
      <c r="R316" s="301"/>
    </row>
    <row r="317" spans="1:18" ht="20.25">
      <c r="A317" s="450" t="s">
        <v>24</v>
      </c>
      <c r="B317" s="450" t="s">
        <v>159</v>
      </c>
      <c r="C317" s="450" t="s">
        <v>160</v>
      </c>
      <c r="D317" s="174" t="s">
        <v>6</v>
      </c>
      <c r="E317" s="174" t="s">
        <v>7</v>
      </c>
      <c r="F317" s="174" t="s">
        <v>9</v>
      </c>
      <c r="G317" s="442" t="s">
        <v>337</v>
      </c>
      <c r="H317" s="443"/>
      <c r="I317" s="444"/>
      <c r="J317" s="442" t="s">
        <v>338</v>
      </c>
      <c r="K317" s="443"/>
      <c r="L317" s="443"/>
      <c r="M317" s="443"/>
      <c r="N317" s="443"/>
      <c r="O317" s="443"/>
      <c r="P317" s="443"/>
      <c r="Q317" s="443"/>
      <c r="R317" s="444"/>
    </row>
    <row r="318" spans="1:18" ht="20.25">
      <c r="A318" s="451"/>
      <c r="B318" s="451"/>
      <c r="C318" s="451"/>
      <c r="D318" s="175" t="s">
        <v>161</v>
      </c>
      <c r="E318" s="175" t="s">
        <v>8</v>
      </c>
      <c r="F318" s="175" t="s">
        <v>69</v>
      </c>
      <c r="G318" s="173" t="s">
        <v>11</v>
      </c>
      <c r="H318" s="173" t="s">
        <v>12</v>
      </c>
      <c r="I318" s="173" t="s">
        <v>13</v>
      </c>
      <c r="J318" s="173" t="s">
        <v>15</v>
      </c>
      <c r="K318" s="173" t="s">
        <v>16</v>
      </c>
      <c r="L318" s="173" t="s">
        <v>17</v>
      </c>
      <c r="M318" s="173" t="s">
        <v>18</v>
      </c>
      <c r="N318" s="173" t="s">
        <v>19</v>
      </c>
      <c r="O318" s="173" t="s">
        <v>20</v>
      </c>
      <c r="P318" s="173" t="s">
        <v>21</v>
      </c>
      <c r="Q318" s="173" t="s">
        <v>22</v>
      </c>
      <c r="R318" s="173" t="s">
        <v>23</v>
      </c>
    </row>
    <row r="319" spans="1:18" ht="20.25">
      <c r="A319" s="151">
        <v>1</v>
      </c>
      <c r="B319" s="140" t="s">
        <v>485</v>
      </c>
      <c r="C319" s="220" t="s">
        <v>400</v>
      </c>
      <c r="D319" s="416">
        <v>5500</v>
      </c>
      <c r="E319" s="264" t="s">
        <v>1</v>
      </c>
      <c r="F319" s="264" t="s">
        <v>58</v>
      </c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</row>
    <row r="320" spans="1:18" ht="20.25">
      <c r="A320" s="151"/>
      <c r="B320" s="140"/>
      <c r="C320" s="220" t="s">
        <v>401</v>
      </c>
      <c r="D320" s="416"/>
      <c r="E320" s="151"/>
      <c r="F320" s="151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</row>
    <row r="321" spans="1:18" ht="20.25">
      <c r="A321" s="151"/>
      <c r="B321" s="140"/>
      <c r="C321" s="220" t="s">
        <v>402</v>
      </c>
      <c r="D321" s="416"/>
      <c r="E321" s="151"/>
      <c r="F321" s="151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</row>
    <row r="322" spans="1:18" ht="20.25">
      <c r="A322" s="151"/>
      <c r="B322" s="161"/>
      <c r="C322" s="161" t="s">
        <v>403</v>
      </c>
      <c r="D322" s="308"/>
      <c r="E322" s="151"/>
      <c r="F322" s="151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</row>
    <row r="323" spans="1:18" ht="20.25">
      <c r="A323" s="151"/>
      <c r="B323" s="149"/>
      <c r="C323" s="149" t="s">
        <v>404</v>
      </c>
      <c r="D323" s="308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</row>
    <row r="324" spans="1:18" ht="20.25">
      <c r="A324" s="151"/>
      <c r="B324" s="149"/>
      <c r="C324" s="149"/>
      <c r="D324" s="308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</row>
    <row r="325" spans="1:18" ht="20.25">
      <c r="A325" s="151"/>
      <c r="B325" s="149"/>
      <c r="C325" s="149"/>
      <c r="D325" s="308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</row>
    <row r="326" spans="1:18" ht="20.25">
      <c r="A326" s="151"/>
      <c r="B326" s="149"/>
      <c r="C326" s="149"/>
      <c r="D326" s="308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</row>
    <row r="327" spans="1:18" ht="20.25">
      <c r="A327" s="151"/>
      <c r="B327" s="149"/>
      <c r="C327" s="149"/>
      <c r="D327" s="308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</row>
    <row r="328" spans="1:18" ht="20.25">
      <c r="A328" s="151"/>
      <c r="B328" s="149"/>
      <c r="C328" s="149"/>
      <c r="D328" s="308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</row>
    <row r="329" spans="1:18" ht="20.25">
      <c r="A329" s="151"/>
      <c r="B329" s="149"/>
      <c r="C329" s="149"/>
      <c r="D329" s="308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</row>
    <row r="330" spans="1:18" ht="20.25">
      <c r="A330" s="151"/>
      <c r="B330" s="149"/>
      <c r="C330" s="149"/>
      <c r="D330" s="308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</row>
    <row r="331" spans="1:18" ht="20.25">
      <c r="A331" s="151"/>
      <c r="B331" s="149"/>
      <c r="C331" s="149"/>
      <c r="D331" s="308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</row>
    <row r="332" spans="1:18" ht="20.25">
      <c r="A332" s="151"/>
      <c r="B332" s="149"/>
      <c r="C332" s="149"/>
      <c r="D332" s="308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</row>
    <row r="333" spans="1:18" ht="20.25">
      <c r="A333" s="151"/>
      <c r="B333" s="149"/>
      <c r="C333" s="149"/>
      <c r="D333" s="308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</row>
    <row r="334" spans="1:18" ht="20.25">
      <c r="A334" s="151"/>
      <c r="B334" s="149"/>
      <c r="C334" s="149"/>
      <c r="D334" s="308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</row>
    <row r="335" spans="1:18" ht="20.25">
      <c r="A335" s="151"/>
      <c r="B335" s="149"/>
      <c r="C335" s="149"/>
      <c r="D335" s="308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</row>
    <row r="336" spans="1:18" ht="20.25">
      <c r="A336" s="151"/>
      <c r="B336" s="149"/>
      <c r="C336" s="149"/>
      <c r="D336" s="308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</row>
    <row r="337" spans="1:18" ht="20.25">
      <c r="A337" s="162"/>
      <c r="B337" s="152"/>
      <c r="C337" s="152"/>
      <c r="D337" s="471"/>
      <c r="E337" s="152"/>
      <c r="F337" s="152"/>
      <c r="G337" s="152"/>
      <c r="H337" s="152"/>
      <c r="I337" s="152"/>
      <c r="J337" s="152"/>
      <c r="K337" s="152"/>
      <c r="L337" s="152"/>
      <c r="M337" s="152"/>
      <c r="N337" s="152"/>
      <c r="O337" s="152"/>
      <c r="P337" s="152"/>
      <c r="Q337" s="152"/>
      <c r="R337" s="152"/>
    </row>
    <row r="338" spans="1:18" ht="21" thickBot="1">
      <c r="A338" s="154"/>
      <c r="B338" s="467" t="s">
        <v>304</v>
      </c>
      <c r="C338" s="154"/>
      <c r="D338" s="469">
        <f>SUM(D319:D337)</f>
        <v>5500</v>
      </c>
      <c r="E338" s="154"/>
      <c r="F338" s="468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</row>
    <row r="339" spans="1:18" ht="21" thickTop="1">
      <c r="A339" s="322"/>
      <c r="B339" s="232"/>
      <c r="C339" s="232"/>
      <c r="D339" s="481"/>
      <c r="E339" s="232"/>
      <c r="F339" s="232"/>
      <c r="G339" s="232"/>
      <c r="H339" s="232"/>
      <c r="I339" s="232"/>
      <c r="J339" s="232"/>
      <c r="K339" s="232"/>
      <c r="L339" s="232"/>
      <c r="M339" s="232"/>
      <c r="N339" s="232"/>
      <c r="O339" s="232"/>
      <c r="P339" s="232"/>
      <c r="Q339" s="232"/>
      <c r="R339" s="232"/>
    </row>
    <row r="340" spans="1:18" ht="20.25">
      <c r="A340" s="322"/>
      <c r="B340" s="232"/>
      <c r="C340" s="232"/>
      <c r="D340" s="481"/>
      <c r="E340" s="232"/>
      <c r="F340" s="232"/>
      <c r="G340" s="232"/>
      <c r="H340" s="232"/>
      <c r="I340" s="232"/>
      <c r="J340" s="232"/>
      <c r="K340" s="232"/>
      <c r="L340" s="232"/>
      <c r="M340" s="232"/>
      <c r="N340" s="232"/>
      <c r="O340" s="232"/>
      <c r="P340" s="232"/>
      <c r="Q340" s="232"/>
      <c r="R340" s="232"/>
    </row>
    <row r="341" spans="1:18" ht="20.25">
      <c r="A341" s="322"/>
      <c r="B341" s="232"/>
      <c r="C341" s="232"/>
      <c r="D341" s="481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232"/>
      <c r="Q341" s="232"/>
      <c r="R341" s="232"/>
    </row>
    <row r="342" spans="1:18" ht="20.25">
      <c r="A342" s="322"/>
      <c r="B342" s="232"/>
      <c r="C342" s="232"/>
      <c r="D342" s="481"/>
      <c r="E342" s="232"/>
      <c r="F342" s="232"/>
      <c r="G342" s="232"/>
      <c r="H342" s="232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</row>
  </sheetData>
  <sheetProtection/>
  <mergeCells count="86">
    <mergeCell ref="O267:R267"/>
    <mergeCell ref="O291:R291"/>
    <mergeCell ref="O315:R315"/>
    <mergeCell ref="J317:R317"/>
    <mergeCell ref="J124:R124"/>
    <mergeCell ref="A317:A318"/>
    <mergeCell ref="B317:B318"/>
    <mergeCell ref="C317:C318"/>
    <mergeCell ref="O1:R1"/>
    <mergeCell ref="O25:R25"/>
    <mergeCell ref="O49:R49"/>
    <mergeCell ref="O73:R73"/>
    <mergeCell ref="O99:R99"/>
    <mergeCell ref="G317:I317"/>
    <mergeCell ref="J7:R7"/>
    <mergeCell ref="J172:R172"/>
    <mergeCell ref="A293:A294"/>
    <mergeCell ref="B293:B294"/>
    <mergeCell ref="C293:C294"/>
    <mergeCell ref="G293:I293"/>
    <mergeCell ref="J293:R293"/>
    <mergeCell ref="B124:B125"/>
    <mergeCell ref="C124:C125"/>
    <mergeCell ref="A2:R2"/>
    <mergeCell ref="A3:R3"/>
    <mergeCell ref="A4:R4"/>
    <mergeCell ref="A7:A8"/>
    <mergeCell ref="G124:I124"/>
    <mergeCell ref="A124:A125"/>
    <mergeCell ref="A75:A76"/>
    <mergeCell ref="B75:B76"/>
    <mergeCell ref="O123:R123"/>
    <mergeCell ref="B7:B8"/>
    <mergeCell ref="C7:C8"/>
    <mergeCell ref="G7:I7"/>
    <mergeCell ref="A50:A51"/>
    <mergeCell ref="B50:B51"/>
    <mergeCell ref="C50:C51"/>
    <mergeCell ref="G50:I50"/>
    <mergeCell ref="A269:A270"/>
    <mergeCell ref="B269:B270"/>
    <mergeCell ref="C269:C270"/>
    <mergeCell ref="G269:I269"/>
    <mergeCell ref="J269:R269"/>
    <mergeCell ref="A172:A173"/>
    <mergeCell ref="B172:B173"/>
    <mergeCell ref="C172:C173"/>
    <mergeCell ref="G172:I172"/>
    <mergeCell ref="O195:R195"/>
    <mergeCell ref="J100:R100"/>
    <mergeCell ref="A26:A27"/>
    <mergeCell ref="B26:B27"/>
    <mergeCell ref="C26:C27"/>
    <mergeCell ref="G26:I26"/>
    <mergeCell ref="J26:R26"/>
    <mergeCell ref="G75:I75"/>
    <mergeCell ref="J75:R75"/>
    <mergeCell ref="J50:R50"/>
    <mergeCell ref="A221:A222"/>
    <mergeCell ref="B221:B222"/>
    <mergeCell ref="C221:C222"/>
    <mergeCell ref="G221:I221"/>
    <mergeCell ref="J221:R221"/>
    <mergeCell ref="J148:R148"/>
    <mergeCell ref="A148:A149"/>
    <mergeCell ref="B148:B149"/>
    <mergeCell ref="C148:C149"/>
    <mergeCell ref="G148:I148"/>
    <mergeCell ref="A245:A246"/>
    <mergeCell ref="B245:B246"/>
    <mergeCell ref="C245:C246"/>
    <mergeCell ref="G245:I245"/>
    <mergeCell ref="J245:R245"/>
    <mergeCell ref="O147:R147"/>
    <mergeCell ref="O171:R171"/>
    <mergeCell ref="O219:R219"/>
    <mergeCell ref="O243:R243"/>
    <mergeCell ref="A196:A197"/>
    <mergeCell ref="B196:B197"/>
    <mergeCell ref="C196:C197"/>
    <mergeCell ref="G196:I196"/>
    <mergeCell ref="J196:R196"/>
    <mergeCell ref="A100:A101"/>
    <mergeCell ref="B100:B101"/>
    <mergeCell ref="C100:C101"/>
    <mergeCell ref="G100:I100"/>
  </mergeCells>
  <printOptions horizontalCentered="1"/>
  <pageMargins left="0.3937007874015748" right="0.1968503937007874" top="0.7480314960629921" bottom="0.5905511811023623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4"/>
  <sheetViews>
    <sheetView zoomScale="140" zoomScaleNormal="140" zoomScalePageLayoutView="0" workbookViewId="0" topLeftCell="A103">
      <selection activeCell="A3" sqref="A3:R3"/>
    </sheetView>
  </sheetViews>
  <sheetFormatPr defaultColWidth="9.140625" defaultRowHeight="15"/>
  <cols>
    <col min="1" max="1" width="4.00390625" style="21" customWidth="1"/>
    <col min="2" max="2" width="32.00390625" style="1" bestFit="1" customWidth="1"/>
    <col min="3" max="3" width="29.7109375" style="1" customWidth="1"/>
    <col min="4" max="4" width="9.28125" style="25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459" t="s">
        <v>156</v>
      </c>
      <c r="Q1" s="459"/>
      <c r="R1" s="459"/>
    </row>
    <row r="2" spans="1:18" s="2" customFormat="1" ht="15.75">
      <c r="A2" s="460" t="s">
        <v>157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18" s="2" customFormat="1" ht="15.75">
      <c r="A3" s="460" t="s">
        <v>335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s="2" customFormat="1" ht="15.75">
      <c r="A4" s="460" t="s">
        <v>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</row>
    <row r="5" spans="1:18" s="2" customFormat="1" ht="15.75">
      <c r="A5" s="120" t="s">
        <v>284</v>
      </c>
      <c r="B5" s="79"/>
      <c r="C5" s="77"/>
      <c r="D5" s="26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s="2" customFormat="1" ht="15.75">
      <c r="A6" s="118">
        <v>2.1</v>
      </c>
      <c r="B6" s="79" t="s">
        <v>46</v>
      </c>
      <c r="C6" s="77"/>
      <c r="D6" s="26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2" customFormat="1" ht="15.75">
      <c r="A7" s="456" t="s">
        <v>24</v>
      </c>
      <c r="B7" s="456" t="s">
        <v>159</v>
      </c>
      <c r="C7" s="456" t="s">
        <v>160</v>
      </c>
      <c r="D7" s="102" t="s">
        <v>6</v>
      </c>
      <c r="E7" s="5" t="s">
        <v>7</v>
      </c>
      <c r="F7" s="5" t="s">
        <v>9</v>
      </c>
      <c r="G7" s="458" t="s">
        <v>14</v>
      </c>
      <c r="H7" s="458"/>
      <c r="I7" s="458"/>
      <c r="J7" s="458" t="s">
        <v>70</v>
      </c>
      <c r="K7" s="458"/>
      <c r="L7" s="458"/>
      <c r="M7" s="458"/>
      <c r="N7" s="458"/>
      <c r="O7" s="458"/>
      <c r="P7" s="458"/>
      <c r="Q7" s="458"/>
      <c r="R7" s="458"/>
    </row>
    <row r="8" spans="1:18" s="2" customFormat="1" ht="15.75">
      <c r="A8" s="457"/>
      <c r="B8" s="457"/>
      <c r="C8" s="457"/>
      <c r="D8" s="103" t="s">
        <v>161</v>
      </c>
      <c r="E8" s="6" t="s">
        <v>8</v>
      </c>
      <c r="F8" s="6" t="s">
        <v>69</v>
      </c>
      <c r="G8" s="78" t="s">
        <v>11</v>
      </c>
      <c r="H8" s="78" t="s">
        <v>12</v>
      </c>
      <c r="I8" s="78" t="s">
        <v>13</v>
      </c>
      <c r="J8" s="78" t="s">
        <v>15</v>
      </c>
      <c r="K8" s="78" t="s">
        <v>16</v>
      </c>
      <c r="L8" s="78" t="s">
        <v>17</v>
      </c>
      <c r="M8" s="78" t="s">
        <v>18</v>
      </c>
      <c r="N8" s="78" t="s">
        <v>19</v>
      </c>
      <c r="O8" s="78" t="s">
        <v>20</v>
      </c>
      <c r="P8" s="78" t="s">
        <v>21</v>
      </c>
      <c r="Q8" s="78" t="s">
        <v>22</v>
      </c>
      <c r="R8" s="78" t="s">
        <v>23</v>
      </c>
    </row>
    <row r="9" spans="1:18" s="4" customFormat="1" ht="15.75" customHeight="1">
      <c r="A9" s="13">
        <v>1</v>
      </c>
      <c r="B9" s="95" t="s">
        <v>180</v>
      </c>
      <c r="C9" s="95" t="s">
        <v>180</v>
      </c>
      <c r="D9" s="27">
        <v>17000</v>
      </c>
      <c r="E9" s="13" t="s">
        <v>1</v>
      </c>
      <c r="F9" s="13" t="s">
        <v>75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4" customFormat="1" ht="15.75" customHeight="1">
      <c r="A10" s="14"/>
      <c r="B10" s="89" t="s">
        <v>201</v>
      </c>
      <c r="C10" s="89" t="s">
        <v>181</v>
      </c>
      <c r="D10" s="71"/>
      <c r="E10" s="52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4" customFormat="1" ht="15.75" customHeight="1">
      <c r="A11" s="14"/>
      <c r="B11" s="51"/>
      <c r="C11" s="89" t="s">
        <v>182</v>
      </c>
      <c r="D11" s="71"/>
      <c r="E11" s="52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" customFormat="1" ht="15.75" customHeight="1">
      <c r="A12" s="14"/>
      <c r="B12" s="51"/>
      <c r="C12" s="94" t="s">
        <v>185</v>
      </c>
      <c r="D12" s="71"/>
      <c r="E12" s="52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4" customFormat="1" ht="15.75" customHeight="1">
      <c r="A13" s="14"/>
      <c r="B13" s="51"/>
      <c r="C13" s="72" t="s">
        <v>186</v>
      </c>
      <c r="D13" s="71"/>
      <c r="E13" s="52"/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" customFormat="1" ht="15.75" customHeight="1">
      <c r="A14" s="14"/>
      <c r="B14" s="51"/>
      <c r="C14" s="72" t="s">
        <v>187</v>
      </c>
      <c r="D14" s="71"/>
      <c r="E14" s="52"/>
      <c r="F14" s="1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" customFormat="1" ht="15.75" customHeight="1">
      <c r="A15" s="14"/>
      <c r="B15" s="51"/>
      <c r="C15" s="94" t="s">
        <v>188</v>
      </c>
      <c r="D15" s="53"/>
      <c r="E15" s="14"/>
      <c r="F15" s="5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4" customFormat="1" ht="15.75" customHeight="1">
      <c r="A16" s="14"/>
      <c r="B16" s="51"/>
      <c r="C16" s="72" t="s">
        <v>189</v>
      </c>
      <c r="D16" s="53"/>
      <c r="E16" s="12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4" customFormat="1" ht="15.75" customHeight="1">
      <c r="A17" s="14"/>
      <c r="B17" s="51"/>
      <c r="C17" s="94" t="s">
        <v>190</v>
      </c>
      <c r="D17" s="53"/>
      <c r="E17" s="12"/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4" customFormat="1" ht="15.75" customHeight="1">
      <c r="A18" s="14"/>
      <c r="B18" s="51"/>
      <c r="C18" s="94" t="s">
        <v>191</v>
      </c>
      <c r="D18" s="53"/>
      <c r="E18" s="12"/>
      <c r="F18" s="1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.75" customHeight="1">
      <c r="A19" s="14"/>
      <c r="B19" s="51"/>
      <c r="C19" s="94" t="s">
        <v>192</v>
      </c>
      <c r="D19" s="53"/>
      <c r="E19" s="12"/>
      <c r="F19" s="14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4" customFormat="1" ht="15.75" customHeight="1">
      <c r="A20" s="14"/>
      <c r="B20" s="92"/>
      <c r="C20" s="94" t="s">
        <v>183</v>
      </c>
      <c r="D20" s="53"/>
      <c r="E20" s="12"/>
      <c r="F20" s="1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4" customFormat="1" ht="15.75" customHeight="1">
      <c r="A21" s="55"/>
      <c r="B21" s="56"/>
      <c r="C21" s="94" t="s">
        <v>193</v>
      </c>
      <c r="D21" s="57"/>
      <c r="E21" s="55"/>
      <c r="F21" s="58"/>
      <c r="G21" s="59"/>
      <c r="H21" s="5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4" customFormat="1" ht="15.75" customHeight="1">
      <c r="A22" s="55"/>
      <c r="B22" s="56"/>
      <c r="C22" s="94" t="s">
        <v>195</v>
      </c>
      <c r="D22" s="57"/>
      <c r="E22" s="55"/>
      <c r="F22" s="58"/>
      <c r="G22" s="59"/>
      <c r="H22" s="5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4" customFormat="1" ht="15.75" customHeight="1">
      <c r="A23" s="55"/>
      <c r="B23" s="56"/>
      <c r="C23" s="94" t="s">
        <v>196</v>
      </c>
      <c r="D23" s="57"/>
      <c r="E23" s="55"/>
      <c r="F23" s="58"/>
      <c r="G23" s="59"/>
      <c r="H23" s="5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4" customFormat="1" ht="15.75" customHeight="1">
      <c r="A24" s="55"/>
      <c r="B24" s="56"/>
      <c r="C24" s="94" t="s">
        <v>197</v>
      </c>
      <c r="D24" s="57"/>
      <c r="E24" s="55"/>
      <c r="F24" s="58"/>
      <c r="G24" s="59"/>
      <c r="H24" s="5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4" customFormat="1" ht="15.75" customHeight="1">
      <c r="A25" s="55"/>
      <c r="B25" s="56"/>
      <c r="C25" s="94" t="s">
        <v>198</v>
      </c>
      <c r="D25" s="57"/>
      <c r="E25" s="55"/>
      <c r="F25" s="58"/>
      <c r="G25" s="59"/>
      <c r="H25" s="5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4" customFormat="1" ht="15.75" customHeight="1">
      <c r="A26" s="55"/>
      <c r="B26" s="60"/>
      <c r="C26" s="94" t="s">
        <v>184</v>
      </c>
      <c r="D26" s="57"/>
      <c r="E26" s="55"/>
      <c r="F26" s="55"/>
      <c r="G26" s="59"/>
      <c r="H26" s="5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4" customFormat="1" ht="15.75" customHeight="1">
      <c r="A27" s="55"/>
      <c r="B27" s="84"/>
      <c r="C27" s="94" t="s">
        <v>199</v>
      </c>
      <c r="D27" s="104"/>
      <c r="E27" s="64"/>
      <c r="F27" s="55"/>
      <c r="G27" s="59"/>
      <c r="H27" s="5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4" customFormat="1" ht="15.75" customHeight="1">
      <c r="A28" s="55"/>
      <c r="B28" s="56"/>
      <c r="C28" s="96" t="s">
        <v>200</v>
      </c>
      <c r="D28" s="57"/>
      <c r="E28" s="55"/>
      <c r="F28" s="55"/>
      <c r="G28" s="59"/>
      <c r="H28" s="5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48"/>
      <c r="B29" s="70"/>
      <c r="C29" s="34"/>
      <c r="D29" s="105"/>
      <c r="E29" s="34"/>
      <c r="F29" s="70"/>
      <c r="G29" s="59"/>
      <c r="H29" s="5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48"/>
      <c r="B30" s="70"/>
      <c r="C30" s="34"/>
      <c r="D30" s="105"/>
      <c r="E30" s="34"/>
      <c r="F30" s="70"/>
      <c r="G30" s="59"/>
      <c r="H30" s="5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49"/>
      <c r="B31" s="87"/>
      <c r="C31" s="46"/>
      <c r="D31" s="106"/>
      <c r="E31" s="46"/>
      <c r="F31" s="87"/>
      <c r="G31" s="61"/>
      <c r="H31" s="61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5.75">
      <c r="A32" s="118">
        <v>2.1</v>
      </c>
      <c r="B32" s="79" t="s">
        <v>46</v>
      </c>
      <c r="C32" s="77"/>
      <c r="D32" s="2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5.75">
      <c r="A33" s="456" t="s">
        <v>24</v>
      </c>
      <c r="B33" s="456" t="s">
        <v>159</v>
      </c>
      <c r="C33" s="456" t="s">
        <v>160</v>
      </c>
      <c r="D33" s="102" t="s">
        <v>6</v>
      </c>
      <c r="E33" s="5" t="s">
        <v>7</v>
      </c>
      <c r="F33" s="5" t="s">
        <v>9</v>
      </c>
      <c r="G33" s="458" t="s">
        <v>14</v>
      </c>
      <c r="H33" s="458"/>
      <c r="I33" s="458"/>
      <c r="J33" s="458" t="s">
        <v>70</v>
      </c>
      <c r="K33" s="458"/>
      <c r="L33" s="458"/>
      <c r="M33" s="458"/>
      <c r="N33" s="458"/>
      <c r="O33" s="458"/>
      <c r="P33" s="458"/>
      <c r="Q33" s="458"/>
      <c r="R33" s="458"/>
    </row>
    <row r="34" spans="1:18" ht="15.75">
      <c r="A34" s="457"/>
      <c r="B34" s="457"/>
      <c r="C34" s="457"/>
      <c r="D34" s="103" t="s">
        <v>161</v>
      </c>
      <c r="E34" s="6" t="s">
        <v>8</v>
      </c>
      <c r="F34" s="6" t="s">
        <v>69</v>
      </c>
      <c r="G34" s="78" t="s">
        <v>11</v>
      </c>
      <c r="H34" s="78" t="s">
        <v>12</v>
      </c>
      <c r="I34" s="78" t="s">
        <v>13</v>
      </c>
      <c r="J34" s="78" t="s">
        <v>15</v>
      </c>
      <c r="K34" s="78" t="s">
        <v>16</v>
      </c>
      <c r="L34" s="78" t="s">
        <v>17</v>
      </c>
      <c r="M34" s="78" t="s">
        <v>18</v>
      </c>
      <c r="N34" s="78" t="s">
        <v>19</v>
      </c>
      <c r="O34" s="78" t="s">
        <v>20</v>
      </c>
      <c r="P34" s="78" t="s">
        <v>21</v>
      </c>
      <c r="Q34" s="78" t="s">
        <v>22</v>
      </c>
      <c r="R34" s="78" t="s">
        <v>23</v>
      </c>
    </row>
    <row r="35" spans="1:18" ht="15.75">
      <c r="A35" s="123">
        <v>2</v>
      </c>
      <c r="B35" s="50" t="s">
        <v>204</v>
      </c>
      <c r="C35" s="97" t="s">
        <v>206</v>
      </c>
      <c r="D35" s="107">
        <v>4300</v>
      </c>
      <c r="E35" s="13" t="s">
        <v>1</v>
      </c>
      <c r="F35" s="13" t="s">
        <v>75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15.75">
      <c r="A36" s="48"/>
      <c r="B36" s="34" t="s">
        <v>205</v>
      </c>
      <c r="C36" s="94" t="s">
        <v>207</v>
      </c>
      <c r="D36" s="108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5.75">
      <c r="A37" s="48"/>
      <c r="B37" s="34"/>
      <c r="C37" s="94" t="s">
        <v>208</v>
      </c>
      <c r="D37" s="108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5.75">
      <c r="A38" s="48"/>
      <c r="B38" s="34"/>
      <c r="C38" s="94" t="s">
        <v>209</v>
      </c>
      <c r="D38" s="108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5.75">
      <c r="A39" s="48"/>
      <c r="B39" s="34"/>
      <c r="C39" s="94" t="s">
        <v>210</v>
      </c>
      <c r="D39" s="108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5.75">
      <c r="A40" s="48"/>
      <c r="B40" s="34"/>
      <c r="C40" s="94" t="s">
        <v>211</v>
      </c>
      <c r="D40" s="108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5.75">
      <c r="A41" s="48"/>
      <c r="B41" s="34"/>
      <c r="C41" s="94" t="s">
        <v>214</v>
      </c>
      <c r="D41" s="108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5.75">
      <c r="A42" s="48"/>
      <c r="B42" s="34"/>
      <c r="C42" s="94" t="s">
        <v>213</v>
      </c>
      <c r="D42" s="108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5.75">
      <c r="A43" s="48"/>
      <c r="B43" s="34"/>
      <c r="C43" s="94" t="s">
        <v>212</v>
      </c>
      <c r="D43" s="108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5.75">
      <c r="A44" s="48"/>
      <c r="B44" s="34"/>
      <c r="C44" s="94" t="s">
        <v>215</v>
      </c>
      <c r="D44" s="108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5.75">
      <c r="A45" s="48"/>
      <c r="B45" s="34"/>
      <c r="C45" s="94" t="s">
        <v>216</v>
      </c>
      <c r="D45" s="108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5.75">
      <c r="A46" s="48"/>
      <c r="B46" s="34"/>
      <c r="C46" s="94" t="s">
        <v>217</v>
      </c>
      <c r="D46" s="108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5.75">
      <c r="A47" s="48"/>
      <c r="B47" s="34"/>
      <c r="C47" s="94" t="s">
        <v>197</v>
      </c>
      <c r="D47" s="108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1:18" ht="15.75">
      <c r="A48" s="48"/>
      <c r="B48" s="34"/>
      <c r="C48" s="94" t="s">
        <v>218</v>
      </c>
      <c r="D48" s="108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5.75">
      <c r="A49" s="48"/>
      <c r="B49" s="34"/>
      <c r="C49" s="94" t="s">
        <v>202</v>
      </c>
      <c r="D49" s="108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ht="15.75">
      <c r="A50" s="48"/>
      <c r="B50" s="34"/>
      <c r="C50" s="94" t="s">
        <v>203</v>
      </c>
      <c r="D50" s="108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ht="15">
      <c r="A51" s="48"/>
      <c r="B51" s="34"/>
      <c r="C51" s="47"/>
      <c r="D51" s="108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ht="15.75">
      <c r="A52" s="123">
        <v>3</v>
      </c>
      <c r="B52" s="98" t="s">
        <v>220</v>
      </c>
      <c r="C52" s="98" t="s">
        <v>220</v>
      </c>
      <c r="D52" s="107">
        <v>2500</v>
      </c>
      <c r="E52" s="13" t="s">
        <v>1</v>
      </c>
      <c r="F52" s="13" t="s">
        <v>75</v>
      </c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1:18" ht="15.75">
      <c r="A53" s="48"/>
      <c r="B53" s="34"/>
      <c r="C53" s="93" t="s">
        <v>219</v>
      </c>
      <c r="D53" s="10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</row>
    <row r="54" spans="1:18" ht="15.75">
      <c r="A54" s="48"/>
      <c r="B54" s="34"/>
      <c r="C54" s="93" t="s">
        <v>222</v>
      </c>
      <c r="D54" s="108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ht="15.75">
      <c r="A55" s="48"/>
      <c r="B55" s="34"/>
      <c r="C55" s="93" t="s">
        <v>223</v>
      </c>
      <c r="D55" s="108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ht="15.75">
      <c r="A56" s="48"/>
      <c r="B56" s="34"/>
      <c r="C56" s="93" t="s">
        <v>221</v>
      </c>
      <c r="D56" s="108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5.75">
      <c r="A57" s="49"/>
      <c r="B57" s="46"/>
      <c r="C57" s="121"/>
      <c r="D57" s="109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.75">
      <c r="A58" s="118">
        <v>2.1</v>
      </c>
      <c r="B58" s="79" t="s">
        <v>46</v>
      </c>
      <c r="C58" s="77"/>
      <c r="D58" s="2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1:18" ht="15.75">
      <c r="A59" s="456" t="s">
        <v>24</v>
      </c>
      <c r="B59" s="456" t="s">
        <v>159</v>
      </c>
      <c r="C59" s="456" t="s">
        <v>160</v>
      </c>
      <c r="D59" s="102" t="s">
        <v>6</v>
      </c>
      <c r="E59" s="5" t="s">
        <v>7</v>
      </c>
      <c r="F59" s="5" t="s">
        <v>9</v>
      </c>
      <c r="G59" s="458" t="s">
        <v>70</v>
      </c>
      <c r="H59" s="458"/>
      <c r="I59" s="458"/>
      <c r="J59" s="458" t="s">
        <v>281</v>
      </c>
      <c r="K59" s="458"/>
      <c r="L59" s="458"/>
      <c r="M59" s="458"/>
      <c r="N59" s="458"/>
      <c r="O59" s="458"/>
      <c r="P59" s="458"/>
      <c r="Q59" s="458"/>
      <c r="R59" s="458"/>
    </row>
    <row r="60" spans="1:18" ht="15.75">
      <c r="A60" s="457"/>
      <c r="B60" s="457"/>
      <c r="C60" s="457"/>
      <c r="D60" s="103" t="s">
        <v>161</v>
      </c>
      <c r="E60" s="6" t="s">
        <v>8</v>
      </c>
      <c r="F60" s="6" t="s">
        <v>69</v>
      </c>
      <c r="G60" s="78" t="s">
        <v>11</v>
      </c>
      <c r="H60" s="78" t="s">
        <v>12</v>
      </c>
      <c r="I60" s="78" t="s">
        <v>13</v>
      </c>
      <c r="J60" s="78" t="s">
        <v>15</v>
      </c>
      <c r="K60" s="78" t="s">
        <v>16</v>
      </c>
      <c r="L60" s="78" t="s">
        <v>17</v>
      </c>
      <c r="M60" s="78" t="s">
        <v>18</v>
      </c>
      <c r="N60" s="78" t="s">
        <v>19</v>
      </c>
      <c r="O60" s="78" t="s">
        <v>20</v>
      </c>
      <c r="P60" s="78" t="s">
        <v>21</v>
      </c>
      <c r="Q60" s="78" t="s">
        <v>22</v>
      </c>
      <c r="R60" s="78" t="s">
        <v>23</v>
      </c>
    </row>
    <row r="61" spans="1:18" ht="15.75">
      <c r="A61" s="123">
        <v>4</v>
      </c>
      <c r="B61" s="50" t="s">
        <v>225</v>
      </c>
      <c r="C61" s="100" t="s">
        <v>227</v>
      </c>
      <c r="D61" s="107">
        <v>700</v>
      </c>
      <c r="E61" s="13" t="s">
        <v>1</v>
      </c>
      <c r="F61" s="13" t="s">
        <v>75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18" ht="15.75">
      <c r="A62" s="48"/>
      <c r="B62" s="34" t="s">
        <v>226</v>
      </c>
      <c r="C62" s="101" t="s">
        <v>228</v>
      </c>
      <c r="D62" s="108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</row>
    <row r="63" spans="1:18" ht="15.75">
      <c r="A63" s="48"/>
      <c r="B63" s="34"/>
      <c r="C63" s="101" t="s">
        <v>229</v>
      </c>
      <c r="D63" s="108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</row>
    <row r="64" spans="1:18" ht="15.75">
      <c r="A64" s="48"/>
      <c r="B64" s="34"/>
      <c r="C64" s="101" t="s">
        <v>230</v>
      </c>
      <c r="D64" s="108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ht="15.75">
      <c r="A65" s="48"/>
      <c r="B65" s="34"/>
      <c r="C65" s="101" t="s">
        <v>231</v>
      </c>
      <c r="D65" s="108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ht="15.75">
      <c r="A66" s="48"/>
      <c r="B66" s="34"/>
      <c r="C66" s="101" t="s">
        <v>224</v>
      </c>
      <c r="D66" s="108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ht="15.75">
      <c r="A67" s="48"/>
      <c r="B67" s="34"/>
      <c r="C67" s="101" t="s">
        <v>232</v>
      </c>
      <c r="D67" s="108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1:18" ht="15.75">
      <c r="A68" s="48"/>
      <c r="B68" s="34"/>
      <c r="C68" s="101" t="s">
        <v>233</v>
      </c>
      <c r="D68" s="108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ht="15.75">
      <c r="A69" s="48"/>
      <c r="B69" s="34"/>
      <c r="C69" s="101" t="s">
        <v>234</v>
      </c>
      <c r="D69" s="108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5.75">
      <c r="A70" s="48"/>
      <c r="B70" s="34"/>
      <c r="C70" s="101" t="s">
        <v>235</v>
      </c>
      <c r="D70" s="108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ht="15.75">
      <c r="A71" s="48"/>
      <c r="B71" s="34"/>
      <c r="C71" s="93" t="s">
        <v>236</v>
      </c>
      <c r="D71" s="108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ht="15">
      <c r="A72" s="48"/>
      <c r="B72" s="34"/>
      <c r="C72" s="34" t="s">
        <v>237</v>
      </c>
      <c r="D72" s="108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</row>
    <row r="73" spans="1:18" ht="15">
      <c r="A73" s="49"/>
      <c r="B73" s="46"/>
      <c r="C73" s="46"/>
      <c r="D73" s="109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 ht="15.75">
      <c r="A74" s="48">
        <v>5</v>
      </c>
      <c r="B74" s="93" t="s">
        <v>220</v>
      </c>
      <c r="C74" s="93" t="s">
        <v>220</v>
      </c>
      <c r="D74" s="108">
        <v>2500</v>
      </c>
      <c r="E74" s="14" t="s">
        <v>1</v>
      </c>
      <c r="F74" s="14" t="s">
        <v>150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ht="15.75">
      <c r="A75" s="48"/>
      <c r="B75" s="34"/>
      <c r="C75" s="93" t="s">
        <v>219</v>
      </c>
      <c r="D75" s="108"/>
      <c r="E75" s="34"/>
      <c r="F75" s="14" t="s">
        <v>151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ht="15.75">
      <c r="A76" s="48"/>
      <c r="B76" s="34"/>
      <c r="C76" s="93" t="s">
        <v>222</v>
      </c>
      <c r="D76" s="108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5.75">
      <c r="A77" s="48"/>
      <c r="B77" s="34"/>
      <c r="C77" s="93" t="s">
        <v>223</v>
      </c>
      <c r="D77" s="108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</row>
    <row r="78" spans="1:18" ht="15.75">
      <c r="A78" s="48"/>
      <c r="B78" s="34"/>
      <c r="C78" s="93" t="s">
        <v>221</v>
      </c>
      <c r="D78" s="108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 ht="15">
      <c r="A79" s="48"/>
      <c r="B79" s="34"/>
      <c r="C79" s="34"/>
      <c r="D79" s="108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15">
      <c r="A80" s="48"/>
      <c r="B80" s="34"/>
      <c r="C80" s="34"/>
      <c r="D80" s="108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</row>
    <row r="81" spans="1:18" ht="15">
      <c r="A81" s="48"/>
      <c r="B81" s="34"/>
      <c r="C81" s="34"/>
      <c r="D81" s="108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 ht="15">
      <c r="A82" s="48"/>
      <c r="B82" s="34"/>
      <c r="C82" s="34"/>
      <c r="D82" s="108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 ht="15">
      <c r="A83" s="49"/>
      <c r="B83" s="46"/>
      <c r="C83" s="46"/>
      <c r="D83" s="109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t="15.75">
      <c r="A84" s="118">
        <v>2.1</v>
      </c>
      <c r="B84" s="82" t="s">
        <v>46</v>
      </c>
      <c r="C84" s="80"/>
      <c r="D84" s="26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</row>
    <row r="85" spans="1:18" ht="15.75">
      <c r="A85" s="456" t="s">
        <v>24</v>
      </c>
      <c r="B85" s="456" t="s">
        <v>159</v>
      </c>
      <c r="C85" s="456" t="s">
        <v>160</v>
      </c>
      <c r="D85" s="102" t="s">
        <v>6</v>
      </c>
      <c r="E85" s="5" t="s">
        <v>7</v>
      </c>
      <c r="F85" s="5" t="s">
        <v>9</v>
      </c>
      <c r="G85" s="453" t="s">
        <v>14</v>
      </c>
      <c r="H85" s="454"/>
      <c r="I85" s="455"/>
      <c r="J85" s="453" t="s">
        <v>70</v>
      </c>
      <c r="K85" s="454"/>
      <c r="L85" s="454"/>
      <c r="M85" s="454"/>
      <c r="N85" s="454"/>
      <c r="O85" s="454"/>
      <c r="P85" s="454"/>
      <c r="Q85" s="454"/>
      <c r="R85" s="455"/>
    </row>
    <row r="86" spans="1:18" ht="15.75">
      <c r="A86" s="457"/>
      <c r="B86" s="457"/>
      <c r="C86" s="457"/>
      <c r="D86" s="103" t="s">
        <v>161</v>
      </c>
      <c r="E86" s="6" t="s">
        <v>8</v>
      </c>
      <c r="F86" s="6" t="s">
        <v>69</v>
      </c>
      <c r="G86" s="78" t="s">
        <v>11</v>
      </c>
      <c r="H86" s="78" t="s">
        <v>12</v>
      </c>
      <c r="I86" s="78" t="s">
        <v>13</v>
      </c>
      <c r="J86" s="78" t="s">
        <v>15</v>
      </c>
      <c r="K86" s="78" t="s">
        <v>16</v>
      </c>
      <c r="L86" s="78" t="s">
        <v>17</v>
      </c>
      <c r="M86" s="78" t="s">
        <v>18</v>
      </c>
      <c r="N86" s="78" t="s">
        <v>19</v>
      </c>
      <c r="O86" s="78" t="s">
        <v>20</v>
      </c>
      <c r="P86" s="78" t="s">
        <v>21</v>
      </c>
      <c r="Q86" s="78" t="s">
        <v>22</v>
      </c>
      <c r="R86" s="78" t="s">
        <v>23</v>
      </c>
    </row>
    <row r="87" spans="1:18" ht="15.75">
      <c r="A87" s="48">
        <v>6</v>
      </c>
      <c r="B87" s="89" t="s">
        <v>180</v>
      </c>
      <c r="C87" s="89" t="s">
        <v>180</v>
      </c>
      <c r="D87" s="28">
        <v>17000</v>
      </c>
      <c r="E87" s="14" t="s">
        <v>1</v>
      </c>
      <c r="F87" s="14" t="s">
        <v>150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 ht="15.75">
      <c r="A88" s="48"/>
      <c r="B88" s="89" t="s">
        <v>201</v>
      </c>
      <c r="C88" s="89" t="s">
        <v>181</v>
      </c>
      <c r="D88" s="28"/>
      <c r="E88" s="12"/>
      <c r="F88" s="14" t="s">
        <v>151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 ht="15.75">
      <c r="A89" s="48"/>
      <c r="B89" s="31"/>
      <c r="C89" s="89" t="s">
        <v>182</v>
      </c>
      <c r="D89" s="28"/>
      <c r="E89" s="12"/>
      <c r="F89" s="1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 ht="15.75">
      <c r="A90" s="48"/>
      <c r="B90" s="31"/>
      <c r="C90" s="94" t="s">
        <v>185</v>
      </c>
      <c r="D90" s="28"/>
      <c r="E90" s="12"/>
      <c r="F90" s="1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 ht="15.75">
      <c r="A91" s="48"/>
      <c r="B91" s="31"/>
      <c r="C91" s="72" t="s">
        <v>186</v>
      </c>
      <c r="D91" s="28"/>
      <c r="E91" s="12"/>
      <c r="F91" s="1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 ht="15.75">
      <c r="A92" s="48"/>
      <c r="B92" s="31"/>
      <c r="C92" s="72" t="s">
        <v>187</v>
      </c>
      <c r="D92" s="28"/>
      <c r="E92" s="12"/>
      <c r="F92" s="1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 ht="15.75">
      <c r="A93" s="48"/>
      <c r="B93" s="31"/>
      <c r="C93" s="94" t="s">
        <v>188</v>
      </c>
      <c r="D93" s="53"/>
      <c r="E93" s="14"/>
      <c r="F93" s="5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5.75">
      <c r="A94" s="48"/>
      <c r="B94" s="31"/>
      <c r="C94" s="72" t="s">
        <v>189</v>
      </c>
      <c r="D94" s="53"/>
      <c r="E94" s="12"/>
      <c r="F94" s="1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 ht="15.75">
      <c r="A95" s="48"/>
      <c r="B95" s="31"/>
      <c r="C95" s="94" t="s">
        <v>190</v>
      </c>
      <c r="D95" s="53"/>
      <c r="E95" s="12"/>
      <c r="F95" s="1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 ht="15.75">
      <c r="A96" s="48"/>
      <c r="B96" s="31"/>
      <c r="C96" s="94" t="s">
        <v>191</v>
      </c>
      <c r="D96" s="53"/>
      <c r="E96" s="12"/>
      <c r="F96" s="1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 ht="15.75">
      <c r="A97" s="48"/>
      <c r="B97" s="31"/>
      <c r="C97" s="94" t="s">
        <v>192</v>
      </c>
      <c r="D97" s="53"/>
      <c r="E97" s="12"/>
      <c r="F97" s="1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 ht="15.75">
      <c r="A98" s="48"/>
      <c r="B98" s="83"/>
      <c r="C98" s="94" t="s">
        <v>183</v>
      </c>
      <c r="D98" s="53"/>
      <c r="E98" s="12"/>
      <c r="F98" s="1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 ht="15.75">
      <c r="A99" s="48"/>
      <c r="B99" s="90"/>
      <c r="C99" s="94" t="s">
        <v>193</v>
      </c>
      <c r="D99" s="57"/>
      <c r="E99" s="55"/>
      <c r="F99" s="58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5.75">
      <c r="A100" s="48"/>
      <c r="B100" s="90"/>
      <c r="C100" s="94" t="s">
        <v>195</v>
      </c>
      <c r="D100" s="57"/>
      <c r="E100" s="55"/>
      <c r="F100" s="58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5.75">
      <c r="A101" s="48"/>
      <c r="B101" s="90"/>
      <c r="C101" s="94" t="s">
        <v>196</v>
      </c>
      <c r="D101" s="57"/>
      <c r="E101" s="55"/>
      <c r="F101" s="58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5.75">
      <c r="A102" s="48"/>
      <c r="B102" s="90"/>
      <c r="C102" s="94" t="s">
        <v>197</v>
      </c>
      <c r="D102" s="57"/>
      <c r="E102" s="55"/>
      <c r="F102" s="58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 ht="15.75">
      <c r="A103" s="48"/>
      <c r="B103" s="90"/>
      <c r="C103" s="94" t="s">
        <v>198</v>
      </c>
      <c r="D103" s="57"/>
      <c r="E103" s="55"/>
      <c r="F103" s="58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5.75">
      <c r="A104" s="48"/>
      <c r="B104" s="110"/>
      <c r="C104" s="94" t="s">
        <v>184</v>
      </c>
      <c r="D104" s="57"/>
      <c r="E104" s="55"/>
      <c r="F104" s="55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5.75">
      <c r="A105" s="48"/>
      <c r="B105" s="63"/>
      <c r="C105" s="94" t="s">
        <v>199</v>
      </c>
      <c r="D105" s="104"/>
      <c r="E105" s="64"/>
      <c r="F105" s="55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5.75">
      <c r="A106" s="48"/>
      <c r="B106" s="90"/>
      <c r="C106" s="96" t="s">
        <v>200</v>
      </c>
      <c r="D106" s="57"/>
      <c r="E106" s="55"/>
      <c r="F106" s="55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 ht="15">
      <c r="A107" s="48"/>
      <c r="B107" s="34"/>
      <c r="C107" s="34"/>
      <c r="D107" s="108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5">
      <c r="A108" s="48"/>
      <c r="B108" s="34"/>
      <c r="C108" s="34"/>
      <c r="D108" s="108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5">
      <c r="A109" s="49"/>
      <c r="B109" s="46"/>
      <c r="C109" s="46"/>
      <c r="D109" s="109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t="15.75">
      <c r="A110" s="118">
        <v>2.1</v>
      </c>
      <c r="B110" s="82" t="s">
        <v>46</v>
      </c>
      <c r="C110" s="80"/>
      <c r="D110" s="26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</row>
    <row r="111" spans="1:18" ht="15.75">
      <c r="A111" s="456" t="s">
        <v>24</v>
      </c>
      <c r="B111" s="456" t="s">
        <v>159</v>
      </c>
      <c r="C111" s="456" t="s">
        <v>160</v>
      </c>
      <c r="D111" s="102" t="s">
        <v>6</v>
      </c>
      <c r="E111" s="5" t="s">
        <v>7</v>
      </c>
      <c r="F111" s="5" t="s">
        <v>9</v>
      </c>
      <c r="G111" s="458" t="s">
        <v>14</v>
      </c>
      <c r="H111" s="458"/>
      <c r="I111" s="458"/>
      <c r="J111" s="458" t="s">
        <v>70</v>
      </c>
      <c r="K111" s="458"/>
      <c r="L111" s="458"/>
      <c r="M111" s="458"/>
      <c r="N111" s="458"/>
      <c r="O111" s="458"/>
      <c r="P111" s="458"/>
      <c r="Q111" s="458"/>
      <c r="R111" s="458"/>
    </row>
    <row r="112" spans="1:18" ht="15.75">
      <c r="A112" s="457"/>
      <c r="B112" s="457"/>
      <c r="C112" s="457"/>
      <c r="D112" s="103" t="s">
        <v>161</v>
      </c>
      <c r="E112" s="6" t="s">
        <v>8</v>
      </c>
      <c r="F112" s="6" t="s">
        <v>69</v>
      </c>
      <c r="G112" s="81" t="s">
        <v>11</v>
      </c>
      <c r="H112" s="81" t="s">
        <v>12</v>
      </c>
      <c r="I112" s="81" t="s">
        <v>13</v>
      </c>
      <c r="J112" s="81" t="s">
        <v>15</v>
      </c>
      <c r="K112" s="81" t="s">
        <v>16</v>
      </c>
      <c r="L112" s="81" t="s">
        <v>17</v>
      </c>
      <c r="M112" s="81" t="s">
        <v>18</v>
      </c>
      <c r="N112" s="81" t="s">
        <v>19</v>
      </c>
      <c r="O112" s="81" t="s">
        <v>20</v>
      </c>
      <c r="P112" s="81" t="s">
        <v>21</v>
      </c>
      <c r="Q112" s="81" t="s">
        <v>22</v>
      </c>
      <c r="R112" s="81" t="s">
        <v>23</v>
      </c>
    </row>
    <row r="113" spans="1:18" ht="15.75">
      <c r="A113" s="123">
        <v>7</v>
      </c>
      <c r="B113" s="50" t="s">
        <v>242</v>
      </c>
      <c r="C113" s="99" t="s">
        <v>242</v>
      </c>
      <c r="D113" s="107">
        <v>8900</v>
      </c>
      <c r="E113" s="14" t="s">
        <v>1</v>
      </c>
      <c r="F113" s="14" t="s">
        <v>150</v>
      </c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ht="15.75">
      <c r="A114" s="48"/>
      <c r="B114" s="34" t="s">
        <v>243</v>
      </c>
      <c r="C114" s="99" t="s">
        <v>272</v>
      </c>
      <c r="D114" s="108"/>
      <c r="E114" s="12"/>
      <c r="F114" s="14" t="s">
        <v>151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 ht="15.75">
      <c r="A115" s="48"/>
      <c r="B115" s="34"/>
      <c r="C115" s="111" t="s">
        <v>273</v>
      </c>
      <c r="D115" s="108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 ht="15.75">
      <c r="A116" s="48"/>
      <c r="B116" s="34"/>
      <c r="C116" s="99" t="s">
        <v>244</v>
      </c>
      <c r="D116" s="108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 ht="15.75">
      <c r="A117" s="48"/>
      <c r="B117" s="34"/>
      <c r="C117" s="99" t="s">
        <v>245</v>
      </c>
      <c r="D117" s="108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ht="15.75">
      <c r="A118" s="48"/>
      <c r="B118" s="34"/>
      <c r="C118" s="99" t="s">
        <v>246</v>
      </c>
      <c r="D118" s="108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5.75">
      <c r="A119" s="48"/>
      <c r="B119" s="34"/>
      <c r="C119" s="111" t="s">
        <v>247</v>
      </c>
      <c r="D119" s="108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 ht="15.75">
      <c r="A120" s="48"/>
      <c r="B120" s="34"/>
      <c r="C120" s="99" t="s">
        <v>197</v>
      </c>
      <c r="D120" s="108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ht="15.75">
      <c r="A121" s="48"/>
      <c r="B121" s="34"/>
      <c r="C121" s="99" t="s">
        <v>218</v>
      </c>
      <c r="D121" s="108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 ht="15.75">
      <c r="A122" s="48"/>
      <c r="B122" s="34"/>
      <c r="C122" s="111" t="s">
        <v>238</v>
      </c>
      <c r="D122" s="108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5.75">
      <c r="A123" s="48"/>
      <c r="B123" s="34"/>
      <c r="C123" s="99" t="s">
        <v>239</v>
      </c>
      <c r="D123" s="108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ht="15.75">
      <c r="A124" s="48"/>
      <c r="B124" s="34"/>
      <c r="C124" s="111" t="s">
        <v>240</v>
      </c>
      <c r="D124" s="108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5.75">
      <c r="A125" s="48"/>
      <c r="B125" s="34"/>
      <c r="C125" s="91" t="s">
        <v>241</v>
      </c>
      <c r="D125" s="108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5.75">
      <c r="A126" s="48"/>
      <c r="B126" s="34"/>
      <c r="C126" s="91" t="s">
        <v>248</v>
      </c>
      <c r="D126" s="108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 ht="15.75">
      <c r="A127" s="48"/>
      <c r="B127" s="34"/>
      <c r="C127" s="134" t="s">
        <v>203</v>
      </c>
      <c r="D127" s="108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 ht="15">
      <c r="A128" s="49"/>
      <c r="B128" s="46"/>
      <c r="C128" s="46"/>
      <c r="D128" s="109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spans="1:18" ht="15.75">
      <c r="A129" s="48">
        <v>8</v>
      </c>
      <c r="B129" s="47" t="s">
        <v>250</v>
      </c>
      <c r="C129" s="112" t="s">
        <v>250</v>
      </c>
      <c r="D129" s="108">
        <v>22000</v>
      </c>
      <c r="E129" s="14" t="s">
        <v>1</v>
      </c>
      <c r="F129" s="48" t="s">
        <v>145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1:18" ht="15.75">
      <c r="A130" s="48"/>
      <c r="B130" s="34" t="s">
        <v>251</v>
      </c>
      <c r="C130" s="112" t="s">
        <v>262</v>
      </c>
      <c r="D130" s="108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1:18" s="114" customFormat="1" ht="15">
      <c r="A131" s="48"/>
      <c r="B131" s="34"/>
      <c r="C131" s="113" t="s">
        <v>252</v>
      </c>
      <c r="D131" s="108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s="114" customFormat="1" ht="15">
      <c r="A132" s="48"/>
      <c r="B132" s="34"/>
      <c r="C132" s="113" t="s">
        <v>253</v>
      </c>
      <c r="D132" s="108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1:18" s="114" customFormat="1" ht="15">
      <c r="A133" s="48"/>
      <c r="B133" s="34"/>
      <c r="C133" s="113" t="s">
        <v>254</v>
      </c>
      <c r="D133" s="108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1:18" s="114" customFormat="1" ht="15">
      <c r="A134" s="48"/>
      <c r="B134" s="34"/>
      <c r="C134" s="115" t="s">
        <v>255</v>
      </c>
      <c r="D134" s="108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1:18" s="114" customFormat="1" ht="15">
      <c r="A135" s="49"/>
      <c r="B135" s="46"/>
      <c r="C135" s="122" t="s">
        <v>256</v>
      </c>
      <c r="D135" s="109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1:18" s="114" customFormat="1" ht="15.75">
      <c r="A136" s="118">
        <v>2.1</v>
      </c>
      <c r="B136" s="82" t="s">
        <v>46</v>
      </c>
      <c r="C136" s="80"/>
      <c r="D136" s="26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1:18" s="114" customFormat="1" ht="15.75">
      <c r="A137" s="456" t="s">
        <v>24</v>
      </c>
      <c r="B137" s="456" t="s">
        <v>159</v>
      </c>
      <c r="C137" s="456" t="s">
        <v>160</v>
      </c>
      <c r="D137" s="102" t="s">
        <v>6</v>
      </c>
      <c r="E137" s="5" t="s">
        <v>7</v>
      </c>
      <c r="F137" s="5" t="s">
        <v>9</v>
      </c>
      <c r="G137" s="458" t="s">
        <v>14</v>
      </c>
      <c r="H137" s="458"/>
      <c r="I137" s="458"/>
      <c r="J137" s="458" t="s">
        <v>70</v>
      </c>
      <c r="K137" s="458"/>
      <c r="L137" s="458"/>
      <c r="M137" s="458"/>
      <c r="N137" s="458"/>
      <c r="O137" s="458"/>
      <c r="P137" s="458"/>
      <c r="Q137" s="458"/>
      <c r="R137" s="458"/>
    </row>
    <row r="138" spans="1:18" s="114" customFormat="1" ht="15.75">
      <c r="A138" s="457"/>
      <c r="B138" s="457"/>
      <c r="C138" s="457"/>
      <c r="D138" s="103" t="s">
        <v>161</v>
      </c>
      <c r="E138" s="6" t="s">
        <v>8</v>
      </c>
      <c r="F138" s="6" t="s">
        <v>69</v>
      </c>
      <c r="G138" s="81" t="s">
        <v>11</v>
      </c>
      <c r="H138" s="81" t="s">
        <v>12</v>
      </c>
      <c r="I138" s="81" t="s">
        <v>13</v>
      </c>
      <c r="J138" s="81" t="s">
        <v>15</v>
      </c>
      <c r="K138" s="81" t="s">
        <v>16</v>
      </c>
      <c r="L138" s="81" t="s">
        <v>17</v>
      </c>
      <c r="M138" s="81" t="s">
        <v>18</v>
      </c>
      <c r="N138" s="81" t="s">
        <v>19</v>
      </c>
      <c r="O138" s="81" t="s">
        <v>20</v>
      </c>
      <c r="P138" s="81" t="s">
        <v>21</v>
      </c>
      <c r="Q138" s="81" t="s">
        <v>22</v>
      </c>
      <c r="R138" s="81" t="s">
        <v>23</v>
      </c>
    </row>
    <row r="139" spans="1:18" s="114" customFormat="1" ht="12.75" customHeight="1">
      <c r="A139" s="48"/>
      <c r="B139" s="34"/>
      <c r="C139" s="116" t="s">
        <v>257</v>
      </c>
      <c r="D139" s="108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s="114" customFormat="1" ht="12.75" customHeight="1">
      <c r="A140" s="48"/>
      <c r="B140" s="34"/>
      <c r="C140" s="116" t="s">
        <v>274</v>
      </c>
      <c r="D140" s="108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1:18" s="114" customFormat="1" ht="12.75" customHeight="1">
      <c r="A141" s="48"/>
      <c r="B141" s="34"/>
      <c r="C141" s="116" t="s">
        <v>275</v>
      </c>
      <c r="D141" s="108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1:18" s="114" customFormat="1" ht="12.75" customHeight="1">
      <c r="A142" s="48"/>
      <c r="B142" s="34"/>
      <c r="C142" s="116" t="s">
        <v>258</v>
      </c>
      <c r="D142" s="108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s="114" customFormat="1" ht="12.75" customHeight="1">
      <c r="A143" s="48"/>
      <c r="B143" s="34"/>
      <c r="C143" s="116" t="s">
        <v>259</v>
      </c>
      <c r="D143" s="108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1:18" s="114" customFormat="1" ht="12.75" customHeight="1">
      <c r="A144" s="48"/>
      <c r="B144" s="34"/>
      <c r="C144" s="116" t="s">
        <v>260</v>
      </c>
      <c r="D144" s="108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s="114" customFormat="1" ht="12.75" customHeight="1">
      <c r="A145" s="48"/>
      <c r="B145" s="34"/>
      <c r="C145" s="116" t="s">
        <v>261</v>
      </c>
      <c r="D145" s="108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s="114" customFormat="1" ht="12.75" customHeight="1">
      <c r="A146" s="48"/>
      <c r="B146" s="34"/>
      <c r="C146" s="116" t="s">
        <v>263</v>
      </c>
      <c r="D146" s="108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s="114" customFormat="1" ht="12.75" customHeight="1">
      <c r="A147" s="48"/>
      <c r="B147" s="34"/>
      <c r="C147" s="116" t="s">
        <v>264</v>
      </c>
      <c r="D147" s="108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s="114" customFormat="1" ht="12.75" customHeight="1">
      <c r="A148" s="48"/>
      <c r="B148" s="34"/>
      <c r="C148" s="116" t="s">
        <v>265</v>
      </c>
      <c r="D148" s="108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s="114" customFormat="1" ht="12.75" customHeight="1">
      <c r="A149" s="48"/>
      <c r="B149" s="34"/>
      <c r="C149" s="116" t="s">
        <v>266</v>
      </c>
      <c r="D149" s="108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s="114" customFormat="1" ht="12.75" customHeight="1">
      <c r="A150" s="48"/>
      <c r="B150" s="34"/>
      <c r="C150" s="113" t="s">
        <v>267</v>
      </c>
      <c r="D150" s="108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s="114" customFormat="1" ht="12.75" customHeight="1">
      <c r="A151" s="48"/>
      <c r="B151" s="34"/>
      <c r="C151" s="113" t="s">
        <v>268</v>
      </c>
      <c r="D151" s="108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1:18" s="114" customFormat="1" ht="12.75" customHeight="1">
      <c r="A152" s="48"/>
      <c r="B152" s="34"/>
      <c r="C152" s="116" t="s">
        <v>269</v>
      </c>
      <c r="D152" s="108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1:18" s="114" customFormat="1" ht="12.75" customHeight="1">
      <c r="A153" s="48"/>
      <c r="B153" s="34"/>
      <c r="C153" s="116" t="s">
        <v>270</v>
      </c>
      <c r="D153" s="108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1:18" s="114" customFormat="1" ht="12.75" customHeight="1">
      <c r="A154" s="48"/>
      <c r="B154" s="34"/>
      <c r="C154" s="116" t="s">
        <v>271</v>
      </c>
      <c r="D154" s="108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1:18" s="114" customFormat="1" ht="12.75" customHeight="1">
      <c r="A155" s="48"/>
      <c r="B155" s="34"/>
      <c r="C155" s="116" t="s">
        <v>276</v>
      </c>
      <c r="D155" s="108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1:18" s="114" customFormat="1" ht="12.75" customHeight="1">
      <c r="A156" s="48"/>
      <c r="B156" s="34"/>
      <c r="C156" s="113" t="s">
        <v>277</v>
      </c>
      <c r="D156" s="108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s="114" customFormat="1" ht="12.75" customHeight="1">
      <c r="A157" s="48"/>
      <c r="B157" s="34"/>
      <c r="C157" s="113" t="s">
        <v>278</v>
      </c>
      <c r="D157" s="108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1:18" s="114" customFormat="1" ht="12.75" customHeight="1">
      <c r="A158" s="48"/>
      <c r="B158" s="34"/>
      <c r="C158" s="116" t="s">
        <v>183</v>
      </c>
      <c r="D158" s="108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1:18" s="114" customFormat="1" ht="12.75" customHeight="1">
      <c r="A159" s="48"/>
      <c r="B159" s="34"/>
      <c r="C159" s="116" t="s">
        <v>238</v>
      </c>
      <c r="D159" s="108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1:18" s="114" customFormat="1" ht="12.75" customHeight="1">
      <c r="A160" s="48"/>
      <c r="B160" s="34"/>
      <c r="C160" s="113" t="s">
        <v>194</v>
      </c>
      <c r="D160" s="108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1:18" s="114" customFormat="1" ht="12.75" customHeight="1">
      <c r="A161" s="48"/>
      <c r="B161" s="34"/>
      <c r="C161" s="116" t="s">
        <v>279</v>
      </c>
      <c r="D161" s="108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1:18" s="114" customFormat="1" ht="12.75" customHeight="1">
      <c r="A162" s="48"/>
      <c r="B162" s="34"/>
      <c r="C162" s="116" t="s">
        <v>280</v>
      </c>
      <c r="D162" s="108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1:18" s="114" customFormat="1" ht="12.75" customHeight="1">
      <c r="A163" s="48"/>
      <c r="B163" s="34"/>
      <c r="C163" s="117" t="s">
        <v>184</v>
      </c>
      <c r="D163" s="108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1:18" s="114" customFormat="1" ht="12.75" customHeight="1">
      <c r="A164" s="48"/>
      <c r="B164" s="34"/>
      <c r="C164" s="115" t="s">
        <v>249</v>
      </c>
      <c r="D164" s="108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1:18" ht="15.75" thickBot="1">
      <c r="A165" s="37"/>
      <c r="B165" s="35"/>
      <c r="C165" s="35"/>
      <c r="D165" s="127">
        <f>SUM(D9:D164)</f>
        <v>74900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6.5" thickTop="1">
      <c r="A166" s="118">
        <v>2.2</v>
      </c>
      <c r="B166" s="82" t="s">
        <v>283</v>
      </c>
      <c r="C166" s="80"/>
      <c r="D166" s="26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</row>
    <row r="167" spans="1:18" ht="15.75">
      <c r="A167" s="456" t="s">
        <v>24</v>
      </c>
      <c r="B167" s="456" t="s">
        <v>159</v>
      </c>
      <c r="C167" s="456" t="s">
        <v>160</v>
      </c>
      <c r="D167" s="102" t="s">
        <v>6</v>
      </c>
      <c r="E167" s="5" t="s">
        <v>7</v>
      </c>
      <c r="F167" s="5" t="s">
        <v>9</v>
      </c>
      <c r="G167" s="458" t="s">
        <v>14</v>
      </c>
      <c r="H167" s="458"/>
      <c r="I167" s="458"/>
      <c r="J167" s="458" t="s">
        <v>70</v>
      </c>
      <c r="K167" s="458"/>
      <c r="L167" s="458"/>
      <c r="M167" s="458"/>
      <c r="N167" s="458"/>
      <c r="O167" s="458"/>
      <c r="P167" s="458"/>
      <c r="Q167" s="458"/>
      <c r="R167" s="458"/>
    </row>
    <row r="168" spans="1:18" ht="15.75">
      <c r="A168" s="457"/>
      <c r="B168" s="457"/>
      <c r="C168" s="457"/>
      <c r="D168" s="103" t="s">
        <v>161</v>
      </c>
      <c r="E168" s="6" t="s">
        <v>8</v>
      </c>
      <c r="F168" s="6" t="s">
        <v>69</v>
      </c>
      <c r="G168" s="81" t="s">
        <v>11</v>
      </c>
      <c r="H168" s="81" t="s">
        <v>12</v>
      </c>
      <c r="I168" s="81" t="s">
        <v>13</v>
      </c>
      <c r="J168" s="81" t="s">
        <v>15</v>
      </c>
      <c r="K168" s="81" t="s">
        <v>16</v>
      </c>
      <c r="L168" s="81" t="s">
        <v>17</v>
      </c>
      <c r="M168" s="81" t="s">
        <v>18</v>
      </c>
      <c r="N168" s="81" t="s">
        <v>19</v>
      </c>
      <c r="O168" s="81" t="s">
        <v>20</v>
      </c>
      <c r="P168" s="81" t="s">
        <v>21</v>
      </c>
      <c r="Q168" s="81" t="s">
        <v>22</v>
      </c>
      <c r="R168" s="81" t="s">
        <v>23</v>
      </c>
    </row>
    <row r="169" spans="1:18" ht="15.75">
      <c r="A169" s="123">
        <v>1</v>
      </c>
      <c r="B169" s="50" t="s">
        <v>225</v>
      </c>
      <c r="C169" s="100" t="s">
        <v>227</v>
      </c>
      <c r="D169" s="107">
        <v>700</v>
      </c>
      <c r="E169" s="13" t="s">
        <v>1</v>
      </c>
      <c r="F169" s="13" t="s">
        <v>331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</row>
    <row r="170" spans="1:18" ht="15.75">
      <c r="A170" s="48"/>
      <c r="B170" s="34" t="s">
        <v>226</v>
      </c>
      <c r="C170" s="101" t="s">
        <v>228</v>
      </c>
      <c r="D170" s="108"/>
      <c r="E170" s="34"/>
      <c r="F170" s="48" t="s">
        <v>332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1:18" ht="15.75">
      <c r="A171" s="48"/>
      <c r="B171" s="34"/>
      <c r="C171" s="101" t="s">
        <v>229</v>
      </c>
      <c r="D171" s="108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1:18" ht="15.75">
      <c r="A172" s="48"/>
      <c r="B172" s="34"/>
      <c r="C172" s="101" t="s">
        <v>230</v>
      </c>
      <c r="D172" s="108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1:18" ht="15.75">
      <c r="A173" s="48"/>
      <c r="B173" s="34"/>
      <c r="C173" s="101" t="s">
        <v>231</v>
      </c>
      <c r="D173" s="108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1:18" ht="15.75">
      <c r="A174" s="48"/>
      <c r="B174" s="34"/>
      <c r="C174" s="101" t="s">
        <v>224</v>
      </c>
      <c r="D174" s="108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1:18" ht="15.75">
      <c r="A175" s="48"/>
      <c r="B175" s="34"/>
      <c r="C175" s="101" t="s">
        <v>232</v>
      </c>
      <c r="D175" s="108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1:18" ht="15.75">
      <c r="A176" s="48"/>
      <c r="B176" s="34"/>
      <c r="C176" s="101" t="s">
        <v>233</v>
      </c>
      <c r="D176" s="108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5.75">
      <c r="A177" s="48"/>
      <c r="B177" s="34"/>
      <c r="C177" s="101" t="s">
        <v>234</v>
      </c>
      <c r="D177" s="108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5.75">
      <c r="A178" s="48"/>
      <c r="B178" s="34"/>
      <c r="C178" s="101" t="s">
        <v>235</v>
      </c>
      <c r="D178" s="108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1:18" ht="15.75">
      <c r="A179" s="48"/>
      <c r="B179" s="34"/>
      <c r="C179" s="93" t="s">
        <v>236</v>
      </c>
      <c r="D179" s="108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1:18" ht="15">
      <c r="A180" s="48"/>
      <c r="B180" s="34"/>
      <c r="C180" s="34" t="s">
        <v>237</v>
      </c>
      <c r="D180" s="108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1:18" ht="15">
      <c r="A181" s="48"/>
      <c r="B181" s="34"/>
      <c r="C181" s="34"/>
      <c r="D181" s="108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1:18" ht="15">
      <c r="A182" s="48"/>
      <c r="B182" s="34"/>
      <c r="C182" s="34"/>
      <c r="D182" s="108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1:18" ht="15">
      <c r="A183" s="48"/>
      <c r="B183" s="34"/>
      <c r="C183" s="34"/>
      <c r="D183" s="108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1:18" ht="15">
      <c r="A184" s="48"/>
      <c r="B184" s="34"/>
      <c r="C184" s="34"/>
      <c r="D184" s="108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1:18" ht="15">
      <c r="A185" s="48"/>
      <c r="B185" s="34"/>
      <c r="C185" s="34"/>
      <c r="D185" s="108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1:18" ht="15">
      <c r="A186" s="48"/>
      <c r="B186" s="34"/>
      <c r="C186" s="34"/>
      <c r="D186" s="108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1:18" ht="15">
      <c r="A187" s="48"/>
      <c r="B187" s="34"/>
      <c r="C187" s="34"/>
      <c r="D187" s="108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1:18" ht="15">
      <c r="A188" s="48"/>
      <c r="B188" s="34"/>
      <c r="C188" s="34"/>
      <c r="D188" s="108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1:18" ht="15">
      <c r="A189" s="48"/>
      <c r="B189" s="34"/>
      <c r="C189" s="34"/>
      <c r="D189" s="108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5">
      <c r="A190" s="48"/>
      <c r="B190" s="34"/>
      <c r="C190" s="34"/>
      <c r="D190" s="108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1:18" ht="15.75" thickBot="1">
      <c r="A191" s="37"/>
      <c r="B191" s="35"/>
      <c r="C191" s="35"/>
      <c r="D191" s="127">
        <f>SUM(D169:D190)</f>
        <v>700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2" ht="16.5" thickTop="1">
      <c r="A192" s="118">
        <v>2.3</v>
      </c>
      <c r="B192" s="120" t="s">
        <v>282</v>
      </c>
    </row>
    <row r="193" spans="1:18" ht="15.75">
      <c r="A193" s="456" t="s">
        <v>24</v>
      </c>
      <c r="B193" s="456" t="s">
        <v>159</v>
      </c>
      <c r="C193" s="456" t="s">
        <v>160</v>
      </c>
      <c r="D193" s="102" t="s">
        <v>6</v>
      </c>
      <c r="E193" s="5" t="s">
        <v>7</v>
      </c>
      <c r="F193" s="5" t="s">
        <v>9</v>
      </c>
      <c r="G193" s="453" t="s">
        <v>14</v>
      </c>
      <c r="H193" s="454"/>
      <c r="I193" s="455"/>
      <c r="J193" s="453" t="s">
        <v>70</v>
      </c>
      <c r="K193" s="454"/>
      <c r="L193" s="454"/>
      <c r="M193" s="454"/>
      <c r="N193" s="454"/>
      <c r="O193" s="454"/>
      <c r="P193" s="454"/>
      <c r="Q193" s="454"/>
      <c r="R193" s="455"/>
    </row>
    <row r="194" spans="1:18" ht="15.75">
      <c r="A194" s="457"/>
      <c r="B194" s="457"/>
      <c r="C194" s="457"/>
      <c r="D194" s="103" t="s">
        <v>161</v>
      </c>
      <c r="E194" s="6" t="s">
        <v>8</v>
      </c>
      <c r="F194" s="6" t="s">
        <v>69</v>
      </c>
      <c r="G194" s="119" t="s">
        <v>11</v>
      </c>
      <c r="H194" s="119" t="s">
        <v>12</v>
      </c>
      <c r="I194" s="119" t="s">
        <v>13</v>
      </c>
      <c r="J194" s="119" t="s">
        <v>15</v>
      </c>
      <c r="K194" s="119" t="s">
        <v>16</v>
      </c>
      <c r="L194" s="119" t="s">
        <v>17</v>
      </c>
      <c r="M194" s="119" t="s">
        <v>18</v>
      </c>
      <c r="N194" s="119" t="s">
        <v>19</v>
      </c>
      <c r="O194" s="119" t="s">
        <v>20</v>
      </c>
      <c r="P194" s="119" t="s">
        <v>21</v>
      </c>
      <c r="Q194" s="119" t="s">
        <v>22</v>
      </c>
      <c r="R194" s="119" t="s">
        <v>23</v>
      </c>
    </row>
    <row r="195" spans="1:18" ht="15.75">
      <c r="A195" s="123">
        <v>1</v>
      </c>
      <c r="B195" s="47" t="s">
        <v>250</v>
      </c>
      <c r="C195" s="112" t="s">
        <v>250</v>
      </c>
      <c r="D195" s="108">
        <v>22000</v>
      </c>
      <c r="E195" s="14" t="s">
        <v>1</v>
      </c>
      <c r="F195" s="48" t="s">
        <v>58</v>
      </c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ht="15.75">
      <c r="A196" s="48"/>
      <c r="B196" s="34" t="s">
        <v>251</v>
      </c>
      <c r="C196" s="112" t="s">
        <v>262</v>
      </c>
      <c r="D196" s="108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1:18" ht="15">
      <c r="A197" s="48"/>
      <c r="B197" s="34"/>
      <c r="C197" s="113" t="s">
        <v>252</v>
      </c>
      <c r="D197" s="108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1:18" ht="15">
      <c r="A198" s="48"/>
      <c r="B198" s="34"/>
      <c r="C198" s="113" t="s">
        <v>253</v>
      </c>
      <c r="D198" s="108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1:18" ht="15">
      <c r="A199" s="48"/>
      <c r="B199" s="34"/>
      <c r="C199" s="113" t="s">
        <v>254</v>
      </c>
      <c r="D199" s="108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1:18" ht="15">
      <c r="A200" s="48"/>
      <c r="B200" s="34"/>
      <c r="C200" s="115" t="s">
        <v>255</v>
      </c>
      <c r="D200" s="108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1:18" ht="15">
      <c r="A201" s="48"/>
      <c r="B201" s="34"/>
      <c r="C201" s="115" t="s">
        <v>256</v>
      </c>
      <c r="D201" s="108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ht="15">
      <c r="A202" s="48"/>
      <c r="B202" s="34"/>
      <c r="C202" s="116" t="s">
        <v>257</v>
      </c>
      <c r="D202" s="108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1:18" ht="15">
      <c r="A203" s="48"/>
      <c r="B203" s="34"/>
      <c r="C203" s="116" t="s">
        <v>274</v>
      </c>
      <c r="D203" s="108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1:18" ht="15">
      <c r="A204" s="48"/>
      <c r="B204" s="34"/>
      <c r="C204" s="116" t="s">
        <v>275</v>
      </c>
      <c r="D204" s="108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1:18" ht="15">
      <c r="A205" s="48"/>
      <c r="B205" s="34"/>
      <c r="C205" s="116" t="s">
        <v>258</v>
      </c>
      <c r="D205" s="108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5">
      <c r="A206" s="48"/>
      <c r="B206" s="34"/>
      <c r="C206" s="116" t="s">
        <v>259</v>
      </c>
      <c r="D206" s="108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1:18" ht="15">
      <c r="A207" s="48"/>
      <c r="B207" s="34"/>
      <c r="C207" s="116" t="s">
        <v>260</v>
      </c>
      <c r="D207" s="108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1:18" ht="15">
      <c r="A208" s="48"/>
      <c r="B208" s="34"/>
      <c r="C208" s="116" t="s">
        <v>261</v>
      </c>
      <c r="D208" s="108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5">
      <c r="A209" s="48"/>
      <c r="B209" s="34"/>
      <c r="C209" s="116" t="s">
        <v>263</v>
      </c>
      <c r="D209" s="108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1:18" ht="15">
      <c r="A210" s="48"/>
      <c r="B210" s="34"/>
      <c r="C210" s="116" t="s">
        <v>264</v>
      </c>
      <c r="D210" s="108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">
      <c r="A211" s="48"/>
      <c r="B211" s="34"/>
      <c r="C211" s="116" t="s">
        <v>265</v>
      </c>
      <c r="D211" s="108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1:18" ht="15">
      <c r="A212" s="48"/>
      <c r="B212" s="34"/>
      <c r="C212" s="116" t="s">
        <v>266</v>
      </c>
      <c r="D212" s="108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1:18" ht="15">
      <c r="A213" s="48"/>
      <c r="B213" s="34"/>
      <c r="C213" s="113" t="s">
        <v>267</v>
      </c>
      <c r="D213" s="108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1:18" ht="15">
      <c r="A214" s="48"/>
      <c r="B214" s="34"/>
      <c r="C214" s="113" t="s">
        <v>268</v>
      </c>
      <c r="D214" s="108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1:18" ht="15">
      <c r="A215" s="48"/>
      <c r="B215" s="34"/>
      <c r="C215" s="116" t="s">
        <v>269</v>
      </c>
      <c r="D215" s="108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1:18" ht="15">
      <c r="A216" s="48"/>
      <c r="B216" s="34"/>
      <c r="C216" s="116" t="s">
        <v>270</v>
      </c>
      <c r="D216" s="108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1:18" ht="15">
      <c r="A217" s="49"/>
      <c r="B217" s="46"/>
      <c r="C217" s="128" t="s">
        <v>271</v>
      </c>
      <c r="D217" s="109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2" ht="15.75">
      <c r="A218" s="118">
        <v>2.3</v>
      </c>
      <c r="B218" s="120" t="s">
        <v>282</v>
      </c>
    </row>
    <row r="219" spans="1:18" ht="15.75">
      <c r="A219" s="456" t="s">
        <v>24</v>
      </c>
      <c r="B219" s="456" t="s">
        <v>159</v>
      </c>
      <c r="C219" s="456" t="s">
        <v>160</v>
      </c>
      <c r="D219" s="102" t="s">
        <v>6</v>
      </c>
      <c r="E219" s="5" t="s">
        <v>7</v>
      </c>
      <c r="F219" s="5" t="s">
        <v>9</v>
      </c>
      <c r="G219" s="453" t="s">
        <v>14</v>
      </c>
      <c r="H219" s="454"/>
      <c r="I219" s="455"/>
      <c r="J219" s="453" t="s">
        <v>70</v>
      </c>
      <c r="K219" s="454"/>
      <c r="L219" s="454"/>
      <c r="M219" s="454"/>
      <c r="N219" s="454"/>
      <c r="O219" s="454"/>
      <c r="P219" s="454"/>
      <c r="Q219" s="454"/>
      <c r="R219" s="455"/>
    </row>
    <row r="220" spans="1:18" ht="15.75">
      <c r="A220" s="457"/>
      <c r="B220" s="457"/>
      <c r="C220" s="457"/>
      <c r="D220" s="103" t="s">
        <v>161</v>
      </c>
      <c r="E220" s="6" t="s">
        <v>8</v>
      </c>
      <c r="F220" s="6" t="s">
        <v>69</v>
      </c>
      <c r="G220" s="119" t="s">
        <v>11</v>
      </c>
      <c r="H220" s="119" t="s">
        <v>12</v>
      </c>
      <c r="I220" s="119" t="s">
        <v>13</v>
      </c>
      <c r="J220" s="119" t="s">
        <v>15</v>
      </c>
      <c r="K220" s="119" t="s">
        <v>16</v>
      </c>
      <c r="L220" s="119" t="s">
        <v>17</v>
      </c>
      <c r="M220" s="119" t="s">
        <v>18</v>
      </c>
      <c r="N220" s="119" t="s">
        <v>19</v>
      </c>
      <c r="O220" s="119" t="s">
        <v>20</v>
      </c>
      <c r="P220" s="119" t="s">
        <v>21</v>
      </c>
      <c r="Q220" s="119" t="s">
        <v>22</v>
      </c>
      <c r="R220" s="119" t="s">
        <v>23</v>
      </c>
    </row>
    <row r="221" spans="1:18" ht="15">
      <c r="A221" s="123"/>
      <c r="B221" s="50"/>
      <c r="C221" s="129" t="s">
        <v>276</v>
      </c>
      <c r="D221" s="107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</row>
    <row r="222" spans="1:18" ht="15">
      <c r="A222" s="48"/>
      <c r="B222" s="34"/>
      <c r="C222" s="113" t="s">
        <v>277</v>
      </c>
      <c r="D222" s="108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1:18" ht="15">
      <c r="A223" s="48"/>
      <c r="B223" s="34"/>
      <c r="C223" s="113" t="s">
        <v>278</v>
      </c>
      <c r="D223" s="108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1:18" ht="15">
      <c r="A224" s="48"/>
      <c r="B224" s="34"/>
      <c r="C224" s="116" t="s">
        <v>183</v>
      </c>
      <c r="D224" s="108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1:18" ht="15">
      <c r="A225" s="48"/>
      <c r="B225" s="34"/>
      <c r="C225" s="116" t="s">
        <v>238</v>
      </c>
      <c r="D225" s="108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1:18" ht="15">
      <c r="A226" s="48"/>
      <c r="B226" s="34"/>
      <c r="C226" s="113" t="s">
        <v>194</v>
      </c>
      <c r="D226" s="108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1:18" ht="15">
      <c r="A227" s="48"/>
      <c r="B227" s="34"/>
      <c r="C227" s="116" t="s">
        <v>279</v>
      </c>
      <c r="D227" s="108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1:18" ht="15">
      <c r="A228" s="48"/>
      <c r="B228" s="34"/>
      <c r="C228" s="116" t="s">
        <v>280</v>
      </c>
      <c r="D228" s="108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1:18" ht="15">
      <c r="A229" s="48"/>
      <c r="B229" s="34"/>
      <c r="C229" s="117" t="s">
        <v>184</v>
      </c>
      <c r="D229" s="108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1:18" ht="15">
      <c r="A230" s="48"/>
      <c r="B230" s="34"/>
      <c r="C230" s="115" t="s">
        <v>249</v>
      </c>
      <c r="D230" s="108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1:18" ht="15">
      <c r="A231" s="49"/>
      <c r="B231" s="46"/>
      <c r="C231" s="46"/>
      <c r="D231" s="109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5.75">
      <c r="A232" s="123">
        <v>2</v>
      </c>
      <c r="B232" s="98" t="s">
        <v>328</v>
      </c>
      <c r="C232" s="97" t="s">
        <v>328</v>
      </c>
      <c r="D232" s="107">
        <v>2600</v>
      </c>
      <c r="E232" s="13" t="s">
        <v>1</v>
      </c>
      <c r="F232" s="123" t="s">
        <v>58</v>
      </c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1:18" ht="15.75">
      <c r="A233" s="48"/>
      <c r="B233" s="34"/>
      <c r="C233" s="94" t="s">
        <v>329</v>
      </c>
      <c r="D233" s="108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1:18" ht="15.75">
      <c r="A234" s="48"/>
      <c r="B234" s="34"/>
      <c r="C234" s="94" t="s">
        <v>325</v>
      </c>
      <c r="D234" s="108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1:18" ht="15.75">
      <c r="A235" s="48"/>
      <c r="B235" s="34"/>
      <c r="C235" s="94" t="s">
        <v>244</v>
      </c>
      <c r="D235" s="108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ht="15.75">
      <c r="A236" s="48"/>
      <c r="B236" s="34"/>
      <c r="C236" s="94" t="s">
        <v>324</v>
      </c>
      <c r="D236" s="108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5.75">
      <c r="A237" s="48"/>
      <c r="B237" s="34"/>
      <c r="C237" s="94" t="s">
        <v>326</v>
      </c>
      <c r="D237" s="108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5.75">
      <c r="A238" s="48"/>
      <c r="B238" s="34"/>
      <c r="C238" s="94" t="s">
        <v>197</v>
      </c>
      <c r="D238" s="108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ht="15.75">
      <c r="A239" s="48"/>
      <c r="B239" s="34"/>
      <c r="C239" s="94" t="s">
        <v>330</v>
      </c>
      <c r="D239" s="108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5.75">
      <c r="A240" s="48"/>
      <c r="B240" s="34"/>
      <c r="C240" s="94" t="s">
        <v>327</v>
      </c>
      <c r="D240" s="108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5">
      <c r="A241" s="48"/>
      <c r="B241" s="34"/>
      <c r="C241" s="47"/>
      <c r="D241" s="108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1:18" ht="15">
      <c r="A242" s="49"/>
      <c r="B242" s="46"/>
      <c r="C242" s="75"/>
      <c r="D242" s="109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2" ht="15.75">
      <c r="A243" s="118">
        <v>2.3</v>
      </c>
      <c r="B243" s="120" t="s">
        <v>282</v>
      </c>
    </row>
    <row r="244" spans="1:18" ht="15.75">
      <c r="A244" s="456" t="s">
        <v>24</v>
      </c>
      <c r="B244" s="456" t="s">
        <v>159</v>
      </c>
      <c r="C244" s="456" t="s">
        <v>160</v>
      </c>
      <c r="D244" s="102" t="s">
        <v>6</v>
      </c>
      <c r="E244" s="5" t="s">
        <v>7</v>
      </c>
      <c r="F244" s="5" t="s">
        <v>9</v>
      </c>
      <c r="G244" s="453" t="s">
        <v>14</v>
      </c>
      <c r="H244" s="454"/>
      <c r="I244" s="455"/>
      <c r="J244" s="453" t="s">
        <v>70</v>
      </c>
      <c r="K244" s="454"/>
      <c r="L244" s="454"/>
      <c r="M244" s="454"/>
      <c r="N244" s="454"/>
      <c r="O244" s="454"/>
      <c r="P244" s="454"/>
      <c r="Q244" s="454"/>
      <c r="R244" s="455"/>
    </row>
    <row r="245" spans="1:18" ht="15.75">
      <c r="A245" s="457"/>
      <c r="B245" s="457"/>
      <c r="C245" s="457"/>
      <c r="D245" s="103" t="s">
        <v>161</v>
      </c>
      <c r="E245" s="6" t="s">
        <v>8</v>
      </c>
      <c r="F245" s="6" t="s">
        <v>69</v>
      </c>
      <c r="G245" s="119" t="s">
        <v>11</v>
      </c>
      <c r="H245" s="119" t="s">
        <v>12</v>
      </c>
      <c r="I245" s="119" t="s">
        <v>13</v>
      </c>
      <c r="J245" s="119" t="s">
        <v>15</v>
      </c>
      <c r="K245" s="119" t="s">
        <v>16</v>
      </c>
      <c r="L245" s="119" t="s">
        <v>17</v>
      </c>
      <c r="M245" s="119" t="s">
        <v>18</v>
      </c>
      <c r="N245" s="119" t="s">
        <v>19</v>
      </c>
      <c r="O245" s="119" t="s">
        <v>20</v>
      </c>
      <c r="P245" s="119" t="s">
        <v>21</v>
      </c>
      <c r="Q245" s="119" t="s">
        <v>22</v>
      </c>
      <c r="R245" s="119" t="s">
        <v>23</v>
      </c>
    </row>
    <row r="246" spans="1:18" s="4" customFormat="1" ht="15.75">
      <c r="A246" s="13">
        <v>3</v>
      </c>
      <c r="B246" s="73" t="s">
        <v>317</v>
      </c>
      <c r="C246" s="73" t="s">
        <v>317</v>
      </c>
      <c r="D246" s="135">
        <v>54000</v>
      </c>
      <c r="E246" s="13" t="s">
        <v>1</v>
      </c>
      <c r="F246" s="13" t="s">
        <v>58</v>
      </c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s="4" customFormat="1" ht="15.75" customHeight="1">
      <c r="A247" s="14"/>
      <c r="B247" s="72" t="s">
        <v>318</v>
      </c>
      <c r="C247" s="72" t="s">
        <v>319</v>
      </c>
      <c r="D247" s="130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s="4" customFormat="1" ht="15.75">
      <c r="A248" s="14"/>
      <c r="B248" s="72"/>
      <c r="C248" s="131" t="s">
        <v>321</v>
      </c>
      <c r="D248" s="130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s="4" customFormat="1" ht="15.75">
      <c r="A249" s="14"/>
      <c r="B249" s="72"/>
      <c r="C249" s="131" t="s">
        <v>320</v>
      </c>
      <c r="D249" s="130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s="4" customFormat="1" ht="15.75">
      <c r="A250" s="14"/>
      <c r="B250" s="72"/>
      <c r="C250" s="131" t="s">
        <v>244</v>
      </c>
      <c r="D250" s="130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s="4" customFormat="1" ht="15.75">
      <c r="A251" s="14"/>
      <c r="B251" s="72"/>
      <c r="C251" s="131" t="s">
        <v>322</v>
      </c>
      <c r="D251" s="130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s="4" customFormat="1" ht="15.75">
      <c r="A252" s="14"/>
      <c r="B252" s="72"/>
      <c r="C252" s="131" t="s">
        <v>323</v>
      </c>
      <c r="D252" s="130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s="4" customFormat="1" ht="15.75">
      <c r="A253" s="14"/>
      <c r="B253" s="72"/>
      <c r="C253" s="131" t="s">
        <v>324</v>
      </c>
      <c r="D253" s="130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s="4" customFormat="1" ht="15.75">
      <c r="A254" s="14"/>
      <c r="B254" s="72"/>
      <c r="C254" s="131" t="s">
        <v>312</v>
      </c>
      <c r="D254" s="130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s="4" customFormat="1" ht="15.75">
      <c r="A255" s="14"/>
      <c r="B255" s="72"/>
      <c r="C255" s="131" t="s">
        <v>313</v>
      </c>
      <c r="D255" s="130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s="4" customFormat="1" ht="15.75">
      <c r="A256" s="14"/>
      <c r="B256" s="72"/>
      <c r="C256" s="131" t="s">
        <v>238</v>
      </c>
      <c r="D256" s="130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s="4" customFormat="1" ht="15.75" customHeight="1">
      <c r="A257" s="14"/>
      <c r="B257" s="72"/>
      <c r="C257" s="131" t="s">
        <v>239</v>
      </c>
      <c r="D257" s="130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s="4" customFormat="1" ht="15.75" customHeight="1">
      <c r="A258" s="14"/>
      <c r="B258" s="72"/>
      <c r="C258" s="131" t="s">
        <v>314</v>
      </c>
      <c r="D258" s="130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s="4" customFormat="1" ht="15.75" customHeight="1">
      <c r="A259" s="14"/>
      <c r="B259" s="72"/>
      <c r="C259" s="131" t="s">
        <v>315</v>
      </c>
      <c r="D259" s="130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s="4" customFormat="1" ht="15.75">
      <c r="A260" s="14"/>
      <c r="B260" s="72"/>
      <c r="C260" s="131" t="s">
        <v>316</v>
      </c>
      <c r="D260" s="130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s="4" customFormat="1" ht="15.75">
      <c r="A261" s="17"/>
      <c r="B261" s="18"/>
      <c r="C261" s="132"/>
      <c r="D261" s="13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15.75">
      <c r="A262" s="123">
        <v>4</v>
      </c>
      <c r="B262" s="98" t="s">
        <v>220</v>
      </c>
      <c r="C262" s="98" t="s">
        <v>220</v>
      </c>
      <c r="D262" s="107">
        <v>2500</v>
      </c>
      <c r="E262" s="13" t="s">
        <v>1</v>
      </c>
      <c r="F262" s="123" t="s">
        <v>58</v>
      </c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</row>
    <row r="263" spans="1:18" ht="15.75">
      <c r="A263" s="48"/>
      <c r="B263" s="34"/>
      <c r="C263" s="93" t="s">
        <v>219</v>
      </c>
      <c r="D263" s="108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1:18" ht="15.75">
      <c r="A264" s="48"/>
      <c r="B264" s="34"/>
      <c r="C264" s="93" t="s">
        <v>222</v>
      </c>
      <c r="D264" s="108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1:18" ht="15.75">
      <c r="A265" s="48"/>
      <c r="B265" s="34"/>
      <c r="C265" s="93" t="s">
        <v>223</v>
      </c>
      <c r="D265" s="108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1:18" ht="15.75">
      <c r="A266" s="48"/>
      <c r="B266" s="34"/>
      <c r="C266" s="93" t="s">
        <v>221</v>
      </c>
      <c r="D266" s="108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ht="15.75">
      <c r="A267" s="48"/>
      <c r="B267" s="34"/>
      <c r="C267" s="93"/>
      <c r="D267" s="108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1:18" ht="15">
      <c r="A268" s="49"/>
      <c r="B268" s="46"/>
      <c r="C268" s="46"/>
      <c r="D268" s="109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2" ht="15.75">
      <c r="A269" s="118">
        <v>2.3</v>
      </c>
      <c r="B269" s="120" t="s">
        <v>282</v>
      </c>
    </row>
    <row r="270" spans="1:18" ht="15.75">
      <c r="A270" s="456" t="s">
        <v>24</v>
      </c>
      <c r="B270" s="456" t="s">
        <v>159</v>
      </c>
      <c r="C270" s="456" t="s">
        <v>160</v>
      </c>
      <c r="D270" s="102" t="s">
        <v>6</v>
      </c>
      <c r="E270" s="5" t="s">
        <v>7</v>
      </c>
      <c r="F270" s="5" t="s">
        <v>9</v>
      </c>
      <c r="G270" s="453" t="s">
        <v>14</v>
      </c>
      <c r="H270" s="454"/>
      <c r="I270" s="455"/>
      <c r="J270" s="453" t="s">
        <v>70</v>
      </c>
      <c r="K270" s="454"/>
      <c r="L270" s="454"/>
      <c r="M270" s="454"/>
      <c r="N270" s="454"/>
      <c r="O270" s="454"/>
      <c r="P270" s="454"/>
      <c r="Q270" s="454"/>
      <c r="R270" s="455"/>
    </row>
    <row r="271" spans="1:18" ht="15.75">
      <c r="A271" s="457"/>
      <c r="B271" s="457"/>
      <c r="C271" s="457"/>
      <c r="D271" s="103" t="s">
        <v>161</v>
      </c>
      <c r="E271" s="6" t="s">
        <v>8</v>
      </c>
      <c r="F271" s="6" t="s">
        <v>69</v>
      </c>
      <c r="G271" s="119" t="s">
        <v>11</v>
      </c>
      <c r="H271" s="119" t="s">
        <v>12</v>
      </c>
      <c r="I271" s="119" t="s">
        <v>13</v>
      </c>
      <c r="J271" s="119" t="s">
        <v>15</v>
      </c>
      <c r="K271" s="119" t="s">
        <v>16</v>
      </c>
      <c r="L271" s="119" t="s">
        <v>17</v>
      </c>
      <c r="M271" s="119" t="s">
        <v>18</v>
      </c>
      <c r="N271" s="119" t="s">
        <v>19</v>
      </c>
      <c r="O271" s="119" t="s">
        <v>20</v>
      </c>
      <c r="P271" s="119" t="s">
        <v>21</v>
      </c>
      <c r="Q271" s="119" t="s">
        <v>22</v>
      </c>
      <c r="R271" s="119" t="s">
        <v>23</v>
      </c>
    </row>
    <row r="272" spans="1:18" ht="15.75">
      <c r="A272" s="123">
        <v>5</v>
      </c>
      <c r="B272" s="50" t="s">
        <v>225</v>
      </c>
      <c r="C272" s="100" t="s">
        <v>227</v>
      </c>
      <c r="D272" s="107">
        <v>700</v>
      </c>
      <c r="E272" s="13" t="s">
        <v>1</v>
      </c>
      <c r="F272" s="123" t="s">
        <v>58</v>
      </c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1:18" ht="15.75">
      <c r="A273" s="48"/>
      <c r="B273" s="34" t="s">
        <v>226</v>
      </c>
      <c r="C273" s="101" t="s">
        <v>228</v>
      </c>
      <c r="D273" s="108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1:18" ht="15.75">
      <c r="A274" s="48"/>
      <c r="B274" s="34"/>
      <c r="C274" s="101" t="s">
        <v>229</v>
      </c>
      <c r="D274" s="108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1:18" ht="15.75">
      <c r="A275" s="48"/>
      <c r="B275" s="34"/>
      <c r="C275" s="101" t="s">
        <v>230</v>
      </c>
      <c r="D275" s="108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1:18" ht="15.75">
      <c r="A276" s="48"/>
      <c r="B276" s="34"/>
      <c r="C276" s="101" t="s">
        <v>231</v>
      </c>
      <c r="D276" s="108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1:18" ht="15.75">
      <c r="A277" s="48"/>
      <c r="B277" s="34"/>
      <c r="C277" s="101" t="s">
        <v>224</v>
      </c>
      <c r="D277" s="108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1:18" ht="15.75">
      <c r="A278" s="48"/>
      <c r="B278" s="34"/>
      <c r="C278" s="101" t="s">
        <v>232</v>
      </c>
      <c r="D278" s="108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1:18" ht="15.75">
      <c r="A279" s="48"/>
      <c r="B279" s="34"/>
      <c r="C279" s="101" t="s">
        <v>233</v>
      </c>
      <c r="D279" s="108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1:18" ht="15.75">
      <c r="A280" s="48"/>
      <c r="B280" s="34"/>
      <c r="C280" s="101" t="s">
        <v>234</v>
      </c>
      <c r="D280" s="108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1:18" ht="15.75">
      <c r="A281" s="48"/>
      <c r="B281" s="34"/>
      <c r="C281" s="101" t="s">
        <v>235</v>
      </c>
      <c r="D281" s="108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1:18" ht="15.75">
      <c r="A282" s="48"/>
      <c r="B282" s="34"/>
      <c r="C282" s="93" t="s">
        <v>236</v>
      </c>
      <c r="D282" s="108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1:18" ht="15">
      <c r="A283" s="48"/>
      <c r="B283" s="34"/>
      <c r="C283" s="34" t="s">
        <v>237</v>
      </c>
      <c r="D283" s="108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1:18" ht="15">
      <c r="A284" s="48"/>
      <c r="B284" s="34"/>
      <c r="C284" s="34"/>
      <c r="D284" s="108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1:18" ht="15">
      <c r="A285" s="48"/>
      <c r="B285" s="34"/>
      <c r="C285" s="34"/>
      <c r="D285" s="108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ht="15">
      <c r="A286" s="48"/>
      <c r="B286" s="34"/>
      <c r="C286" s="34"/>
      <c r="D286" s="108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1:18" ht="15">
      <c r="A287" s="48"/>
      <c r="B287" s="34"/>
      <c r="C287" s="34"/>
      <c r="D287" s="108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1:18" ht="15">
      <c r="A288" s="48"/>
      <c r="B288" s="34"/>
      <c r="C288" s="34"/>
      <c r="D288" s="108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1:18" ht="15">
      <c r="A289" s="48"/>
      <c r="B289" s="34"/>
      <c r="C289" s="34"/>
      <c r="D289" s="108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1:18" ht="15">
      <c r="A290" s="48"/>
      <c r="B290" s="34"/>
      <c r="C290" s="34"/>
      <c r="D290" s="108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1:18" ht="15">
      <c r="A291" s="48"/>
      <c r="B291" s="34"/>
      <c r="C291" s="34"/>
      <c r="D291" s="108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1:18" ht="15">
      <c r="A292" s="48"/>
      <c r="B292" s="34"/>
      <c r="C292" s="34"/>
      <c r="D292" s="108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1:18" ht="15">
      <c r="A293" s="48"/>
      <c r="B293" s="34"/>
      <c r="C293" s="34"/>
      <c r="D293" s="108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1:18" ht="15.75" thickBot="1">
      <c r="A294" s="37"/>
      <c r="B294" s="37" t="s">
        <v>333</v>
      </c>
      <c r="C294" s="35"/>
      <c r="D294" s="127">
        <f>SUM(D195:D293)</f>
        <v>81800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</row>
    <row r="295" ht="15.75" thickTop="1"/>
  </sheetData>
  <sheetProtection/>
  <mergeCells count="59">
    <mergeCell ref="J111:R111"/>
    <mergeCell ref="J59:R59"/>
    <mergeCell ref="A193:A194"/>
    <mergeCell ref="B193:B194"/>
    <mergeCell ref="C193:C194"/>
    <mergeCell ref="G193:I193"/>
    <mergeCell ref="J193:R193"/>
    <mergeCell ref="C85:C86"/>
    <mergeCell ref="A111:A112"/>
    <mergeCell ref="B111:B112"/>
    <mergeCell ref="P1:R1"/>
    <mergeCell ref="A2:R2"/>
    <mergeCell ref="A3:R3"/>
    <mergeCell ref="A4:R4"/>
    <mergeCell ref="A7:A8"/>
    <mergeCell ref="B7:B8"/>
    <mergeCell ref="C7:C8"/>
    <mergeCell ref="G7:I7"/>
    <mergeCell ref="J7:R7"/>
    <mergeCell ref="C111:C112"/>
    <mergeCell ref="G111:I111"/>
    <mergeCell ref="A33:A34"/>
    <mergeCell ref="B33:B34"/>
    <mergeCell ref="C33:C34"/>
    <mergeCell ref="J33:R33"/>
    <mergeCell ref="A85:A86"/>
    <mergeCell ref="B85:B86"/>
    <mergeCell ref="B59:B60"/>
    <mergeCell ref="C59:C60"/>
    <mergeCell ref="J244:R244"/>
    <mergeCell ref="A137:A138"/>
    <mergeCell ref="B137:B138"/>
    <mergeCell ref="C137:C138"/>
    <mergeCell ref="G137:I137"/>
    <mergeCell ref="J137:R137"/>
    <mergeCell ref="A244:A245"/>
    <mergeCell ref="A219:A220"/>
    <mergeCell ref="B219:B220"/>
    <mergeCell ref="J219:R219"/>
    <mergeCell ref="G270:I270"/>
    <mergeCell ref="G33:I33"/>
    <mergeCell ref="A270:A271"/>
    <mergeCell ref="G219:I219"/>
    <mergeCell ref="G59:I59"/>
    <mergeCell ref="J85:R85"/>
    <mergeCell ref="G85:I85"/>
    <mergeCell ref="A59:A60"/>
    <mergeCell ref="G244:I244"/>
    <mergeCell ref="C219:C220"/>
    <mergeCell ref="J270:R270"/>
    <mergeCell ref="A167:A168"/>
    <mergeCell ref="B167:B168"/>
    <mergeCell ref="C167:C168"/>
    <mergeCell ref="G167:I167"/>
    <mergeCell ref="J167:R167"/>
    <mergeCell ref="B244:B245"/>
    <mergeCell ref="C244:C245"/>
    <mergeCell ref="B270:B271"/>
    <mergeCell ref="C270:C271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2"/>
  <sheetViews>
    <sheetView zoomScale="96" zoomScaleNormal="96" zoomScalePageLayoutView="0" workbookViewId="0" topLeftCell="A4">
      <selection activeCell="A32" sqref="A32:R32"/>
    </sheetView>
  </sheetViews>
  <sheetFormatPr defaultColWidth="9.140625" defaultRowHeight="15"/>
  <cols>
    <col min="1" max="1" width="4.00390625" style="1" customWidth="1"/>
    <col min="2" max="2" width="26.140625" style="1" customWidth="1"/>
    <col min="3" max="3" width="27.8515625" style="1" customWidth="1"/>
    <col min="4" max="4" width="9.28125" style="29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459" t="s">
        <v>156</v>
      </c>
      <c r="Q1" s="459"/>
      <c r="R1" s="459"/>
    </row>
    <row r="2" spans="1:18" s="2" customFormat="1" ht="15.75">
      <c r="A2" s="460" t="s">
        <v>157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18" s="2" customFormat="1" ht="15.75">
      <c r="A3" s="460" t="s">
        <v>335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s="2" customFormat="1" ht="15.75">
      <c r="A4" s="460" t="s">
        <v>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</row>
    <row r="5" spans="1:18" s="2" customFormat="1" ht="15.75">
      <c r="A5" s="79" t="s">
        <v>285</v>
      </c>
      <c r="B5" s="79"/>
      <c r="C5" s="77"/>
      <c r="D5" s="30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s="2" customFormat="1" ht="15.75">
      <c r="A6" s="79">
        <v>3.1</v>
      </c>
      <c r="B6" s="79" t="s">
        <v>46</v>
      </c>
      <c r="C6" s="77"/>
      <c r="D6" s="30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2" customFormat="1" ht="15.75">
      <c r="A7" s="456" t="s">
        <v>24</v>
      </c>
      <c r="B7" s="456" t="s">
        <v>159</v>
      </c>
      <c r="C7" s="456" t="s">
        <v>160</v>
      </c>
      <c r="D7" s="5" t="s">
        <v>6</v>
      </c>
      <c r="E7" s="5" t="s">
        <v>7</v>
      </c>
      <c r="F7" s="5" t="s">
        <v>9</v>
      </c>
      <c r="G7" s="458" t="s">
        <v>70</v>
      </c>
      <c r="H7" s="458"/>
      <c r="I7" s="458"/>
      <c r="J7" s="458" t="s">
        <v>281</v>
      </c>
      <c r="K7" s="458"/>
      <c r="L7" s="458"/>
      <c r="M7" s="458"/>
      <c r="N7" s="458"/>
      <c r="O7" s="458"/>
      <c r="P7" s="458"/>
      <c r="Q7" s="458"/>
      <c r="R7" s="458"/>
    </row>
    <row r="8" spans="1:18" s="2" customFormat="1" ht="15.75">
      <c r="A8" s="457"/>
      <c r="B8" s="457"/>
      <c r="C8" s="457"/>
      <c r="D8" s="6" t="s">
        <v>161</v>
      </c>
      <c r="E8" s="6" t="s">
        <v>8</v>
      </c>
      <c r="F8" s="6" t="s">
        <v>69</v>
      </c>
      <c r="G8" s="78" t="s">
        <v>11</v>
      </c>
      <c r="H8" s="78" t="s">
        <v>12</v>
      </c>
      <c r="I8" s="78" t="s">
        <v>13</v>
      </c>
      <c r="J8" s="78" t="s">
        <v>15</v>
      </c>
      <c r="K8" s="78" t="s">
        <v>16</v>
      </c>
      <c r="L8" s="78" t="s">
        <v>17</v>
      </c>
      <c r="M8" s="78" t="s">
        <v>18</v>
      </c>
      <c r="N8" s="78" t="s">
        <v>19</v>
      </c>
      <c r="O8" s="78" t="s">
        <v>20</v>
      </c>
      <c r="P8" s="78" t="s">
        <v>21</v>
      </c>
      <c r="Q8" s="78" t="s">
        <v>22</v>
      </c>
      <c r="R8" s="78" t="s">
        <v>23</v>
      </c>
    </row>
    <row r="9" spans="1:18" s="4" customFormat="1" ht="15.75" customHeight="1">
      <c r="A9" s="13">
        <v>1</v>
      </c>
      <c r="B9" s="31" t="s">
        <v>168</v>
      </c>
      <c r="C9" s="89" t="s">
        <v>170</v>
      </c>
      <c r="D9" s="27">
        <v>80000</v>
      </c>
      <c r="E9" s="13" t="s">
        <v>1</v>
      </c>
      <c r="F9" s="13" t="s">
        <v>75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4" customFormat="1" ht="15.75" customHeight="1">
      <c r="A10" s="14"/>
      <c r="B10" s="31" t="s">
        <v>169</v>
      </c>
      <c r="C10" s="89" t="s">
        <v>171</v>
      </c>
      <c r="D10" s="51"/>
      <c r="E10" s="52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4" customFormat="1" ht="15.75" customHeight="1">
      <c r="A11" s="14"/>
      <c r="B11" s="31"/>
      <c r="C11" s="89" t="s">
        <v>172</v>
      </c>
      <c r="D11" s="51"/>
      <c r="E11" s="52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" customFormat="1" ht="15.75" customHeight="1">
      <c r="A12" s="14"/>
      <c r="B12" s="31"/>
      <c r="C12" s="89" t="s">
        <v>173</v>
      </c>
      <c r="D12" s="51"/>
      <c r="E12" s="52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4" customFormat="1" ht="15.75" customHeight="1">
      <c r="A13" s="14"/>
      <c r="B13" s="31"/>
      <c r="C13" s="89" t="s">
        <v>174</v>
      </c>
      <c r="D13" s="51"/>
      <c r="E13" s="52"/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" customFormat="1" ht="15.75" customHeight="1">
      <c r="A14" s="14"/>
      <c r="B14" s="31"/>
      <c r="C14" s="89" t="s">
        <v>175</v>
      </c>
      <c r="D14" s="51"/>
      <c r="E14" s="52"/>
      <c r="F14" s="1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" customFormat="1" ht="15.75" customHeight="1">
      <c r="A15" s="14"/>
      <c r="B15" s="51"/>
      <c r="C15" s="89" t="s">
        <v>176</v>
      </c>
      <c r="D15" s="53"/>
      <c r="E15" s="14"/>
      <c r="F15" s="5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4" customFormat="1" ht="15.75" customHeight="1">
      <c r="A16" s="14"/>
      <c r="B16" s="51"/>
      <c r="C16" s="89" t="s">
        <v>177</v>
      </c>
      <c r="D16" s="53"/>
      <c r="E16" s="12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4" customFormat="1" ht="15.75" customHeight="1">
      <c r="A17" s="14"/>
      <c r="B17" s="51"/>
      <c r="C17" s="89" t="s">
        <v>178</v>
      </c>
      <c r="D17" s="53"/>
      <c r="E17" s="12"/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4" customFormat="1" ht="15.75" customHeight="1">
      <c r="A18" s="14"/>
      <c r="B18" s="83"/>
      <c r="C18" s="89" t="s">
        <v>179</v>
      </c>
      <c r="D18" s="53"/>
      <c r="E18" s="12"/>
      <c r="F18" s="1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.75" customHeight="1">
      <c r="A19" s="55"/>
      <c r="B19" s="56"/>
      <c r="C19" s="90"/>
      <c r="D19" s="57"/>
      <c r="E19" s="55"/>
      <c r="F19" s="58"/>
      <c r="G19" s="59"/>
      <c r="H19" s="5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4" customFormat="1" ht="15.75" customHeight="1">
      <c r="A20" s="55"/>
      <c r="B20" s="56"/>
      <c r="C20" s="90"/>
      <c r="D20" s="57"/>
      <c r="E20" s="55"/>
      <c r="F20" s="58"/>
      <c r="G20" s="59"/>
      <c r="H20" s="5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4" customFormat="1" ht="15.75" customHeight="1">
      <c r="A21" s="55"/>
      <c r="B21" s="60"/>
      <c r="C21" s="60"/>
      <c r="D21" s="57"/>
      <c r="E21" s="55"/>
      <c r="F21" s="55"/>
      <c r="G21" s="59"/>
      <c r="H21" s="5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4" customFormat="1" ht="15.75" customHeight="1">
      <c r="A22" s="55"/>
      <c r="B22" s="84"/>
      <c r="C22" s="84"/>
      <c r="D22" s="63"/>
      <c r="E22" s="64"/>
      <c r="F22" s="55"/>
      <c r="G22" s="59"/>
      <c r="H22" s="5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4" customFormat="1" ht="15.75" customHeight="1">
      <c r="A23" s="55"/>
      <c r="B23" s="56"/>
      <c r="C23" s="56"/>
      <c r="D23" s="57"/>
      <c r="E23" s="55"/>
      <c r="F23" s="55"/>
      <c r="G23" s="59"/>
      <c r="H23" s="5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4" customFormat="1" ht="15.75" customHeight="1">
      <c r="A24" s="55"/>
      <c r="B24" s="62"/>
      <c r="C24" s="62"/>
      <c r="D24" s="63"/>
      <c r="E24" s="64"/>
      <c r="F24" s="55"/>
      <c r="G24" s="59"/>
      <c r="H24" s="5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34"/>
      <c r="B25" s="70"/>
      <c r="C25" s="65"/>
      <c r="D25" s="85"/>
      <c r="E25" s="9"/>
      <c r="F25" s="16"/>
      <c r="G25" s="59"/>
      <c r="H25" s="5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34"/>
      <c r="B26" s="70"/>
      <c r="C26" s="65"/>
      <c r="D26" s="85"/>
      <c r="E26" s="9"/>
      <c r="F26" s="16"/>
      <c r="G26" s="59"/>
      <c r="H26" s="5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34"/>
      <c r="B27" s="70"/>
      <c r="C27" s="34"/>
      <c r="D27" s="86"/>
      <c r="E27" s="34"/>
      <c r="F27" s="70"/>
      <c r="G27" s="59"/>
      <c r="H27" s="5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34"/>
      <c r="B28" s="70"/>
      <c r="C28" s="34"/>
      <c r="D28" s="86"/>
      <c r="E28" s="34"/>
      <c r="F28" s="70"/>
      <c r="G28" s="59"/>
      <c r="H28" s="5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34"/>
      <c r="B29" s="70"/>
      <c r="C29" s="34"/>
      <c r="D29" s="86"/>
      <c r="E29" s="34"/>
      <c r="F29" s="70"/>
      <c r="G29" s="59"/>
      <c r="H29" s="5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34"/>
      <c r="B30" s="70"/>
      <c r="C30" s="34"/>
      <c r="D30" s="86"/>
      <c r="E30" s="34"/>
      <c r="F30" s="70"/>
      <c r="G30" s="59"/>
      <c r="H30" s="5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46"/>
      <c r="B31" s="87"/>
      <c r="C31" s="46"/>
      <c r="D31" s="88"/>
      <c r="E31" s="46"/>
      <c r="F31" s="87"/>
      <c r="G31" s="61"/>
      <c r="H31" s="61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6.5" thickBot="1">
      <c r="A32" s="35"/>
      <c r="B32" s="66" t="s">
        <v>304</v>
      </c>
      <c r="C32" s="35"/>
      <c r="D32" s="67">
        <f>SUM(D9:D31)</f>
        <v>80000</v>
      </c>
      <c r="E32" s="35"/>
      <c r="F32" s="68"/>
      <c r="G32" s="69"/>
      <c r="H32" s="69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ht="15.75" thickTop="1"/>
  </sheetData>
  <sheetProtection/>
  <mergeCells count="9">
    <mergeCell ref="P1:R1"/>
    <mergeCell ref="A2:R2"/>
    <mergeCell ref="A3:R3"/>
    <mergeCell ref="A4:R4"/>
    <mergeCell ref="A7:A8"/>
    <mergeCell ref="B7:B8"/>
    <mergeCell ref="C7:C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90" zoomScaleNormal="90" zoomScalePageLayoutView="0" workbookViewId="0" topLeftCell="A1">
      <selection activeCell="B14" sqref="B14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5" t="s">
        <v>56</v>
      </c>
      <c r="P1" s="445"/>
      <c r="Q1" s="445"/>
      <c r="R1" s="445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2" customFormat="1" ht="20.25">
      <c r="A6" s="390">
        <v>1.1</v>
      </c>
      <c r="B6" s="144" t="s">
        <v>47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48">
        <v>1</v>
      </c>
      <c r="B9" s="149" t="s">
        <v>501</v>
      </c>
      <c r="C9" s="149" t="s">
        <v>503</v>
      </c>
      <c r="D9" s="150">
        <v>10000</v>
      </c>
      <c r="E9" s="151" t="s">
        <v>149</v>
      </c>
      <c r="F9" s="151" t="s">
        <v>499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49"/>
      <c r="B10" s="149" t="s">
        <v>502</v>
      </c>
      <c r="C10" s="149" t="s">
        <v>504</v>
      </c>
      <c r="D10" s="149"/>
      <c r="E10" s="151" t="s">
        <v>101</v>
      </c>
      <c r="F10" s="151" t="s">
        <v>500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49"/>
      <c r="B11" s="149"/>
      <c r="C11" s="149" t="s">
        <v>505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49"/>
      <c r="B12" s="149"/>
      <c r="C12" s="149" t="s">
        <v>506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2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s="4" customFormat="1" ht="20.25">
      <c r="A15" s="149">
        <v>2</v>
      </c>
      <c r="B15" s="149" t="s">
        <v>507</v>
      </c>
      <c r="C15" s="149" t="s">
        <v>510</v>
      </c>
      <c r="D15" s="150">
        <v>10000</v>
      </c>
      <c r="E15" s="151" t="s">
        <v>149</v>
      </c>
      <c r="F15" s="151" t="s">
        <v>499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49"/>
      <c r="B16" s="149" t="s">
        <v>508</v>
      </c>
      <c r="C16" s="149" t="s">
        <v>511</v>
      </c>
      <c r="D16" s="149"/>
      <c r="E16" s="151" t="s">
        <v>101</v>
      </c>
      <c r="F16" s="151" t="s">
        <v>500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49"/>
      <c r="B17" s="153" t="s">
        <v>509</v>
      </c>
      <c r="C17" s="149" t="s">
        <v>512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49"/>
      <c r="B18" s="149"/>
      <c r="C18" s="153" t="s">
        <v>513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49"/>
      <c r="B19" s="149"/>
      <c r="C19" s="153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ht="2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ht="21" thickBot="1">
      <c r="A23" s="154"/>
      <c r="B23" s="155" t="s">
        <v>78</v>
      </c>
      <c r="C23" s="154"/>
      <c r="D23" s="156">
        <f>SUM(D9:D22)</f>
        <v>20000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ht="15.75" thickTop="1"/>
    <row r="25" ht="15">
      <c r="R25" s="141"/>
    </row>
    <row r="26" ht="15">
      <c r="R26" s="138"/>
    </row>
  </sheetData>
  <sheetProtection/>
  <mergeCells count="8">
    <mergeCell ref="O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0"/>
  <sheetViews>
    <sheetView zoomScale="140" zoomScaleNormal="140"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8.140625" style="1" bestFit="1" customWidth="1"/>
    <col min="3" max="3" width="27.8515625" style="1" customWidth="1"/>
    <col min="4" max="4" width="10.00390625" style="29" bestFit="1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459" t="s">
        <v>156</v>
      </c>
      <c r="Q1" s="459"/>
      <c r="R1" s="459"/>
    </row>
    <row r="2" spans="1:18" s="2" customFormat="1" ht="15.75">
      <c r="A2" s="460" t="s">
        <v>157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18" s="2" customFormat="1" ht="15.75">
      <c r="A3" s="460" t="s">
        <v>335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s="2" customFormat="1" ht="15.75">
      <c r="A4" s="460" t="s">
        <v>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</row>
    <row r="5" spans="1:18" s="2" customFormat="1" ht="15.75">
      <c r="A5" s="120" t="s">
        <v>286</v>
      </c>
      <c r="B5" s="120"/>
      <c r="C5" s="118"/>
      <c r="D5" s="3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2" customFormat="1" ht="15.75">
      <c r="A6" s="118">
        <v>4.1</v>
      </c>
      <c r="B6" s="120" t="s">
        <v>282</v>
      </c>
      <c r="C6" s="118"/>
      <c r="D6" s="30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s="2" customFormat="1" ht="15.75">
      <c r="A7" s="456" t="s">
        <v>24</v>
      </c>
      <c r="B7" s="456" t="s">
        <v>159</v>
      </c>
      <c r="C7" s="456" t="s">
        <v>160</v>
      </c>
      <c r="D7" s="5" t="s">
        <v>6</v>
      </c>
      <c r="E7" s="5" t="s">
        <v>7</v>
      </c>
      <c r="F7" s="5" t="s">
        <v>9</v>
      </c>
      <c r="G7" s="458" t="s">
        <v>70</v>
      </c>
      <c r="H7" s="458"/>
      <c r="I7" s="458"/>
      <c r="J7" s="458" t="s">
        <v>281</v>
      </c>
      <c r="K7" s="458"/>
      <c r="L7" s="458"/>
      <c r="M7" s="458"/>
      <c r="N7" s="458"/>
      <c r="O7" s="458"/>
      <c r="P7" s="458"/>
      <c r="Q7" s="458"/>
      <c r="R7" s="458"/>
    </row>
    <row r="8" spans="1:18" s="2" customFormat="1" ht="15.75">
      <c r="A8" s="457"/>
      <c r="B8" s="457"/>
      <c r="C8" s="457"/>
      <c r="D8" s="6" t="s">
        <v>161</v>
      </c>
      <c r="E8" s="6" t="s">
        <v>8</v>
      </c>
      <c r="F8" s="6" t="s">
        <v>69</v>
      </c>
      <c r="G8" s="119" t="s">
        <v>11</v>
      </c>
      <c r="H8" s="119" t="s">
        <v>12</v>
      </c>
      <c r="I8" s="119" t="s">
        <v>13</v>
      </c>
      <c r="J8" s="119" t="s">
        <v>15</v>
      </c>
      <c r="K8" s="119" t="s">
        <v>16</v>
      </c>
      <c r="L8" s="119" t="s">
        <v>17</v>
      </c>
      <c r="M8" s="119" t="s">
        <v>18</v>
      </c>
      <c r="N8" s="119" t="s">
        <v>19</v>
      </c>
      <c r="O8" s="119" t="s">
        <v>20</v>
      </c>
      <c r="P8" s="119" t="s">
        <v>21</v>
      </c>
      <c r="Q8" s="119" t="s">
        <v>22</v>
      </c>
      <c r="R8" s="119" t="s">
        <v>23</v>
      </c>
    </row>
    <row r="9" spans="1:18" s="4" customFormat="1" ht="15.75" customHeight="1">
      <c r="A9" s="13">
        <v>1</v>
      </c>
      <c r="B9" s="51" t="s">
        <v>287</v>
      </c>
      <c r="C9" s="76" t="s">
        <v>287</v>
      </c>
      <c r="D9" s="27">
        <v>2500000</v>
      </c>
      <c r="E9" s="13" t="s">
        <v>1</v>
      </c>
      <c r="F9" s="13" t="s">
        <v>58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4" customFormat="1" ht="15.75" customHeight="1">
      <c r="A10" s="14"/>
      <c r="B10" s="51" t="s">
        <v>288</v>
      </c>
      <c r="C10" s="41" t="s">
        <v>288</v>
      </c>
      <c r="D10" s="51"/>
      <c r="E10" s="52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4" customFormat="1" ht="15.75" customHeight="1">
      <c r="A11" s="14"/>
      <c r="B11" s="51" t="s">
        <v>289</v>
      </c>
      <c r="C11" s="41" t="s">
        <v>289</v>
      </c>
      <c r="D11" s="51"/>
      <c r="E11" s="52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" customFormat="1" ht="15.75" customHeight="1">
      <c r="A12" s="14"/>
      <c r="B12" s="51" t="s">
        <v>290</v>
      </c>
      <c r="C12" s="41" t="s">
        <v>291</v>
      </c>
      <c r="D12" s="51"/>
      <c r="E12" s="52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4" customFormat="1" ht="15.75" customHeight="1">
      <c r="A13" s="14"/>
      <c r="B13" s="51"/>
      <c r="C13" s="94" t="s">
        <v>292</v>
      </c>
      <c r="D13" s="51"/>
      <c r="E13" s="52"/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" customFormat="1" ht="15.75" customHeight="1">
      <c r="A14" s="14"/>
      <c r="B14" s="51"/>
      <c r="C14" s="94" t="s">
        <v>293</v>
      </c>
      <c r="D14" s="51"/>
      <c r="E14" s="52"/>
      <c r="F14" s="1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" customFormat="1" ht="15.75" customHeight="1">
      <c r="A15" s="14"/>
      <c r="B15" s="51"/>
      <c r="C15" s="72" t="s">
        <v>294</v>
      </c>
      <c r="D15" s="53"/>
      <c r="E15" s="14"/>
      <c r="F15" s="5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4" customFormat="1" ht="15.75" customHeight="1">
      <c r="A16" s="14"/>
      <c r="B16" s="51"/>
      <c r="C16" s="72" t="s">
        <v>295</v>
      </c>
      <c r="D16" s="53"/>
      <c r="E16" s="12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4" customFormat="1" ht="15.75" customHeight="1">
      <c r="A17" s="14"/>
      <c r="B17" s="51"/>
      <c r="C17" s="94" t="s">
        <v>296</v>
      </c>
      <c r="D17" s="53"/>
      <c r="E17" s="12"/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4" customFormat="1" ht="15.75" customHeight="1">
      <c r="A18" s="14"/>
      <c r="B18" s="92"/>
      <c r="C18" s="72" t="s">
        <v>297</v>
      </c>
      <c r="D18" s="53"/>
      <c r="E18" s="12"/>
      <c r="F18" s="1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.75" customHeight="1">
      <c r="A19" s="55"/>
      <c r="B19" s="56"/>
      <c r="C19" s="94" t="s">
        <v>298</v>
      </c>
      <c r="D19" s="57"/>
      <c r="E19" s="55"/>
      <c r="F19" s="58"/>
      <c r="G19" s="59"/>
      <c r="H19" s="5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4" customFormat="1" ht="15.75" customHeight="1">
      <c r="A20" s="55"/>
      <c r="B20" s="56"/>
      <c r="C20" s="124" t="s">
        <v>299</v>
      </c>
      <c r="D20" s="57"/>
      <c r="E20" s="55"/>
      <c r="F20" s="58"/>
      <c r="G20" s="59"/>
      <c r="H20" s="5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4" customFormat="1" ht="15.75" customHeight="1">
      <c r="A21" s="55"/>
      <c r="B21" s="60"/>
      <c r="C21" s="125" t="s">
        <v>300</v>
      </c>
      <c r="D21" s="57"/>
      <c r="E21" s="55"/>
      <c r="F21" s="55"/>
      <c r="G21" s="59"/>
      <c r="H21" s="5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4" customFormat="1" ht="15.75" customHeight="1">
      <c r="A22" s="55"/>
      <c r="B22" s="84"/>
      <c r="C22" s="41" t="s">
        <v>301</v>
      </c>
      <c r="D22" s="63"/>
      <c r="E22" s="64"/>
      <c r="F22" s="55"/>
      <c r="G22" s="59"/>
      <c r="H22" s="5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4" customFormat="1" ht="15.75" customHeight="1">
      <c r="A23" s="55"/>
      <c r="B23" s="56"/>
      <c r="C23" s="124" t="s">
        <v>302</v>
      </c>
      <c r="D23" s="57"/>
      <c r="E23" s="55"/>
      <c r="F23" s="55"/>
      <c r="G23" s="59"/>
      <c r="H23" s="5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4" customFormat="1" ht="15.75" customHeight="1">
      <c r="A24" s="55"/>
      <c r="B24" s="62"/>
      <c r="C24" s="126" t="s">
        <v>303</v>
      </c>
      <c r="D24" s="63"/>
      <c r="E24" s="64"/>
      <c r="F24" s="55"/>
      <c r="G24" s="59"/>
      <c r="H24" s="5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34"/>
      <c r="B25" s="70"/>
      <c r="C25" s="93"/>
      <c r="D25" s="85"/>
      <c r="E25" s="9"/>
      <c r="F25" s="16"/>
      <c r="G25" s="59"/>
      <c r="H25" s="5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34"/>
      <c r="B26" s="70"/>
      <c r="C26" s="93"/>
      <c r="D26" s="85"/>
      <c r="E26" s="9"/>
      <c r="F26" s="16"/>
      <c r="G26" s="59"/>
      <c r="H26" s="5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34"/>
      <c r="B27" s="70"/>
      <c r="C27" s="34"/>
      <c r="D27" s="86"/>
      <c r="E27" s="34"/>
      <c r="F27" s="70"/>
      <c r="G27" s="59"/>
      <c r="H27" s="5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34"/>
      <c r="B28" s="70"/>
      <c r="C28" s="34"/>
      <c r="D28" s="86"/>
      <c r="E28" s="34"/>
      <c r="F28" s="70"/>
      <c r="G28" s="59"/>
      <c r="H28" s="5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46"/>
      <c r="B29" s="87"/>
      <c r="C29" s="46"/>
      <c r="D29" s="88"/>
      <c r="E29" s="46"/>
      <c r="F29" s="87"/>
      <c r="G29" s="61"/>
      <c r="H29" s="61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6.5" thickBot="1">
      <c r="A30" s="35"/>
      <c r="B30" s="66" t="s">
        <v>119</v>
      </c>
      <c r="C30" s="35"/>
      <c r="D30" s="67">
        <f>SUM(D9:D29)</f>
        <v>2500000</v>
      </c>
      <c r="E30" s="35"/>
      <c r="F30" s="68"/>
      <c r="G30" s="69"/>
      <c r="H30" s="69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ht="15.75" thickTop="1"/>
  </sheetData>
  <sheetProtection/>
  <mergeCells count="9">
    <mergeCell ref="P1:R1"/>
    <mergeCell ref="A2:R2"/>
    <mergeCell ref="A3:R3"/>
    <mergeCell ref="A4:R4"/>
    <mergeCell ref="A7:A8"/>
    <mergeCell ref="B7:B8"/>
    <mergeCell ref="C7:C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2"/>
  <sheetViews>
    <sheetView zoomScale="140" zoomScaleNormal="140" zoomScalePageLayoutView="0" workbookViewId="0" topLeftCell="A1">
      <selection activeCell="C15" sqref="C15"/>
    </sheetView>
  </sheetViews>
  <sheetFormatPr defaultColWidth="9.140625" defaultRowHeight="15"/>
  <cols>
    <col min="1" max="1" width="4.00390625" style="1" customWidth="1"/>
    <col min="2" max="2" width="29.57421875" style="1" bestFit="1" customWidth="1"/>
    <col min="3" max="3" width="32.140625" style="1" bestFit="1" customWidth="1"/>
    <col min="4" max="4" width="9.28125" style="29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459" t="s">
        <v>156</v>
      </c>
      <c r="Q1" s="459"/>
      <c r="R1" s="459"/>
    </row>
    <row r="2" spans="1:18" s="2" customFormat="1" ht="15.75">
      <c r="A2" s="460" t="s">
        <v>157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</row>
    <row r="3" spans="1:18" s="2" customFormat="1" ht="15.75">
      <c r="A3" s="460" t="s">
        <v>335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</row>
    <row r="4" spans="1:18" s="2" customFormat="1" ht="15.75">
      <c r="A4" s="460" t="s">
        <v>1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</row>
    <row r="5" spans="1:18" s="2" customFormat="1" ht="15.75">
      <c r="A5" s="120" t="s">
        <v>305</v>
      </c>
      <c r="B5" s="120"/>
      <c r="C5" s="118"/>
      <c r="D5" s="30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s="2" customFormat="1" ht="15.75">
      <c r="A6" s="118">
        <v>5.1</v>
      </c>
      <c r="B6" s="120" t="s">
        <v>46</v>
      </c>
      <c r="C6" s="118"/>
      <c r="D6" s="30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s="2" customFormat="1" ht="15.75">
      <c r="A7" s="456" t="s">
        <v>24</v>
      </c>
      <c r="B7" s="456" t="s">
        <v>159</v>
      </c>
      <c r="C7" s="456" t="s">
        <v>160</v>
      </c>
      <c r="D7" s="5" t="s">
        <v>6</v>
      </c>
      <c r="E7" s="5" t="s">
        <v>7</v>
      </c>
      <c r="F7" s="5" t="s">
        <v>9</v>
      </c>
      <c r="G7" s="458" t="s">
        <v>70</v>
      </c>
      <c r="H7" s="458"/>
      <c r="I7" s="458"/>
      <c r="J7" s="458" t="s">
        <v>281</v>
      </c>
      <c r="K7" s="458"/>
      <c r="L7" s="458"/>
      <c r="M7" s="458"/>
      <c r="N7" s="458"/>
      <c r="O7" s="458"/>
      <c r="P7" s="458"/>
      <c r="Q7" s="458"/>
      <c r="R7" s="458"/>
    </row>
    <row r="8" spans="1:18" s="2" customFormat="1" ht="15.75">
      <c r="A8" s="457"/>
      <c r="B8" s="457"/>
      <c r="C8" s="457"/>
      <c r="D8" s="6" t="s">
        <v>161</v>
      </c>
      <c r="E8" s="6" t="s">
        <v>8</v>
      </c>
      <c r="F8" s="6" t="s">
        <v>69</v>
      </c>
      <c r="G8" s="119" t="s">
        <v>11</v>
      </c>
      <c r="H8" s="119" t="s">
        <v>12</v>
      </c>
      <c r="I8" s="119" t="s">
        <v>13</v>
      </c>
      <c r="J8" s="119" t="s">
        <v>15</v>
      </c>
      <c r="K8" s="119" t="s">
        <v>16</v>
      </c>
      <c r="L8" s="119" t="s">
        <v>17</v>
      </c>
      <c r="M8" s="119" t="s">
        <v>18</v>
      </c>
      <c r="N8" s="119" t="s">
        <v>19</v>
      </c>
      <c r="O8" s="119" t="s">
        <v>20</v>
      </c>
      <c r="P8" s="119" t="s">
        <v>21</v>
      </c>
      <c r="Q8" s="119" t="s">
        <v>22</v>
      </c>
      <c r="R8" s="119" t="s">
        <v>23</v>
      </c>
    </row>
    <row r="9" spans="1:18" s="4" customFormat="1" ht="15.75" customHeight="1">
      <c r="A9" s="13">
        <v>1</v>
      </c>
      <c r="B9" s="31" t="s">
        <v>311</v>
      </c>
      <c r="C9" s="91" t="s">
        <v>310</v>
      </c>
      <c r="D9" s="27">
        <v>2500</v>
      </c>
      <c r="E9" s="13" t="s">
        <v>1</v>
      </c>
      <c r="F9" s="13" t="s">
        <v>58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4" customFormat="1" ht="15.75" customHeight="1">
      <c r="A10" s="14"/>
      <c r="B10" s="31"/>
      <c r="C10" s="91" t="s">
        <v>306</v>
      </c>
      <c r="D10" s="51"/>
      <c r="E10" s="52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4" customFormat="1" ht="15.75" customHeight="1">
      <c r="A11" s="14"/>
      <c r="B11" s="31"/>
      <c r="C11" s="91" t="s">
        <v>307</v>
      </c>
      <c r="D11" s="51"/>
      <c r="E11" s="52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" customFormat="1" ht="15.75" customHeight="1">
      <c r="A12" s="14"/>
      <c r="B12" s="31"/>
      <c r="C12" s="91" t="s">
        <v>308</v>
      </c>
      <c r="D12" s="51"/>
      <c r="E12" s="52"/>
      <c r="F12" s="1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4" customFormat="1" ht="15.75" customHeight="1">
      <c r="A13" s="14"/>
      <c r="B13" s="31"/>
      <c r="C13" s="91" t="s">
        <v>309</v>
      </c>
      <c r="D13" s="51"/>
      <c r="E13" s="52"/>
      <c r="F13" s="1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" customFormat="1" ht="15.75" customHeight="1">
      <c r="A14" s="14"/>
      <c r="B14" s="31"/>
      <c r="C14" s="89"/>
      <c r="D14" s="51"/>
      <c r="E14" s="52"/>
      <c r="F14" s="14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" customFormat="1" ht="15.75" customHeight="1">
      <c r="A15" s="14"/>
      <c r="B15" s="51"/>
      <c r="C15" s="89"/>
      <c r="D15" s="53"/>
      <c r="E15" s="14"/>
      <c r="F15" s="54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4" customFormat="1" ht="15.75" customHeight="1">
      <c r="A16" s="14"/>
      <c r="B16" s="51"/>
      <c r="C16" s="89"/>
      <c r="D16" s="53"/>
      <c r="E16" s="12"/>
      <c r="F16" s="1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4" customFormat="1" ht="15.75" customHeight="1">
      <c r="A17" s="14"/>
      <c r="B17" s="51"/>
      <c r="C17" s="89"/>
      <c r="D17" s="53"/>
      <c r="E17" s="12"/>
      <c r="F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4" customFormat="1" ht="15.75" customHeight="1">
      <c r="A18" s="14"/>
      <c r="B18" s="83"/>
      <c r="C18" s="89"/>
      <c r="D18" s="53"/>
      <c r="E18" s="12"/>
      <c r="F18" s="14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4" customFormat="1" ht="15.75" customHeight="1">
      <c r="A19" s="55"/>
      <c r="B19" s="56"/>
      <c r="C19" s="90"/>
      <c r="D19" s="57"/>
      <c r="E19" s="55"/>
      <c r="F19" s="58"/>
      <c r="G19" s="59"/>
      <c r="H19" s="5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4" customFormat="1" ht="15.75" customHeight="1">
      <c r="A20" s="55"/>
      <c r="B20" s="56"/>
      <c r="C20" s="90"/>
      <c r="D20" s="57"/>
      <c r="E20" s="55"/>
      <c r="F20" s="58"/>
      <c r="G20" s="59"/>
      <c r="H20" s="5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4" customFormat="1" ht="15.75" customHeight="1">
      <c r="A21" s="55"/>
      <c r="B21" s="60"/>
      <c r="C21" s="60"/>
      <c r="D21" s="57"/>
      <c r="E21" s="55"/>
      <c r="F21" s="55"/>
      <c r="G21" s="59"/>
      <c r="H21" s="5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4" customFormat="1" ht="15.75" customHeight="1">
      <c r="A22" s="55"/>
      <c r="B22" s="84"/>
      <c r="C22" s="84"/>
      <c r="D22" s="63"/>
      <c r="E22" s="64"/>
      <c r="F22" s="55"/>
      <c r="G22" s="59"/>
      <c r="H22" s="5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4" customFormat="1" ht="15.75" customHeight="1">
      <c r="A23" s="55"/>
      <c r="B23" s="56"/>
      <c r="C23" s="56"/>
      <c r="D23" s="57"/>
      <c r="E23" s="55"/>
      <c r="F23" s="55"/>
      <c r="G23" s="59"/>
      <c r="H23" s="5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4" customFormat="1" ht="15.75" customHeight="1">
      <c r="A24" s="55"/>
      <c r="B24" s="62"/>
      <c r="C24" s="62"/>
      <c r="D24" s="63"/>
      <c r="E24" s="64"/>
      <c r="F24" s="55"/>
      <c r="G24" s="59"/>
      <c r="H24" s="5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34"/>
      <c r="B25" s="70"/>
      <c r="C25" s="65"/>
      <c r="D25" s="85"/>
      <c r="E25" s="9"/>
      <c r="F25" s="16"/>
      <c r="G25" s="59"/>
      <c r="H25" s="5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34"/>
      <c r="B26" s="70"/>
      <c r="C26" s="65"/>
      <c r="D26" s="85"/>
      <c r="E26" s="9"/>
      <c r="F26" s="16"/>
      <c r="G26" s="59"/>
      <c r="H26" s="5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34"/>
      <c r="B27" s="70"/>
      <c r="C27" s="34"/>
      <c r="D27" s="86"/>
      <c r="E27" s="34"/>
      <c r="F27" s="70"/>
      <c r="G27" s="59"/>
      <c r="H27" s="5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34"/>
      <c r="B28" s="70"/>
      <c r="C28" s="34"/>
      <c r="D28" s="86"/>
      <c r="E28" s="34"/>
      <c r="F28" s="70"/>
      <c r="G28" s="59"/>
      <c r="H28" s="5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34"/>
      <c r="B29" s="70"/>
      <c r="C29" s="34"/>
      <c r="D29" s="86"/>
      <c r="E29" s="34"/>
      <c r="F29" s="70"/>
      <c r="G29" s="59"/>
      <c r="H29" s="5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34"/>
      <c r="B30" s="70"/>
      <c r="C30" s="34"/>
      <c r="D30" s="86"/>
      <c r="E30" s="34"/>
      <c r="F30" s="70"/>
      <c r="G30" s="59"/>
      <c r="H30" s="5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46"/>
      <c r="B31" s="87"/>
      <c r="C31" s="46"/>
      <c r="D31" s="88"/>
      <c r="E31" s="46"/>
      <c r="F31" s="87"/>
      <c r="G31" s="61"/>
      <c r="H31" s="61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6.5" thickBot="1">
      <c r="A32" s="35"/>
      <c r="B32" s="66" t="s">
        <v>304</v>
      </c>
      <c r="C32" s="35"/>
      <c r="D32" s="67">
        <f>SUM(D9:D31)</f>
        <v>2500</v>
      </c>
      <c r="E32" s="35"/>
      <c r="F32" s="68"/>
      <c r="G32" s="69"/>
      <c r="H32" s="69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ht="15.75" thickTop="1"/>
  </sheetData>
  <sheetProtection/>
  <mergeCells count="9">
    <mergeCell ref="P1:R1"/>
    <mergeCell ref="A2:R2"/>
    <mergeCell ref="A3:R3"/>
    <mergeCell ref="A4:R4"/>
    <mergeCell ref="A7:A8"/>
    <mergeCell ref="B7:B8"/>
    <mergeCell ref="C7:C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zoomScale="110" zoomScaleNormal="110" zoomScalePageLayoutView="0" workbookViewId="0" topLeftCell="A1">
      <selection activeCell="B17" sqref="B17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25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57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5" t="s">
        <v>56</v>
      </c>
      <c r="P1" s="445"/>
      <c r="Q1" s="445"/>
      <c r="R1" s="445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2</v>
      </c>
      <c r="B5" s="145"/>
      <c r="C5" s="145"/>
      <c r="D5" s="158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2" customFormat="1" ht="20.25">
      <c r="A6" s="461">
        <v>1.2</v>
      </c>
      <c r="B6" s="144" t="s">
        <v>49</v>
      </c>
      <c r="C6" s="145"/>
      <c r="D6" s="158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51">
        <v>1</v>
      </c>
      <c r="B9" s="149" t="s">
        <v>514</v>
      </c>
      <c r="C9" s="140" t="s">
        <v>516</v>
      </c>
      <c r="D9" s="165">
        <v>30000</v>
      </c>
      <c r="E9" s="148" t="s">
        <v>524</v>
      </c>
      <c r="F9" s="160" t="s">
        <v>525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18" s="4" customFormat="1" ht="20.25">
      <c r="A10" s="151"/>
      <c r="B10" s="149" t="s">
        <v>515</v>
      </c>
      <c r="C10" s="140" t="s">
        <v>517</v>
      </c>
      <c r="D10" s="159"/>
      <c r="E10" s="149" t="s">
        <v>533</v>
      </c>
      <c r="F10" s="151" t="s">
        <v>332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</row>
    <row r="11" spans="1:18" s="4" customFormat="1" ht="20.25">
      <c r="A11" s="151"/>
      <c r="B11" s="149"/>
      <c r="C11" s="140" t="s">
        <v>518</v>
      </c>
      <c r="D11" s="159"/>
      <c r="E11" s="140" t="s">
        <v>534</v>
      </c>
      <c r="F11" s="15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</row>
    <row r="12" spans="1:18" s="4" customFormat="1" ht="20.25">
      <c r="A12" s="151"/>
      <c r="B12" s="149"/>
      <c r="C12" s="140" t="s">
        <v>519</v>
      </c>
      <c r="D12" s="159"/>
      <c r="E12" s="149"/>
      <c r="F12" s="15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spans="1:18" s="4" customFormat="1" ht="20.25">
      <c r="A13" s="151"/>
      <c r="B13" s="149"/>
      <c r="C13" s="140" t="s">
        <v>520</v>
      </c>
      <c r="D13" s="159"/>
      <c r="E13" s="149"/>
      <c r="F13" s="15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  <row r="14" spans="1:18" s="4" customFormat="1" ht="20.25">
      <c r="A14" s="151"/>
      <c r="B14" s="149"/>
      <c r="C14" s="140" t="s">
        <v>521</v>
      </c>
      <c r="D14" s="159"/>
      <c r="E14" s="149"/>
      <c r="F14" s="15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s="4" customFormat="1" ht="20.25">
      <c r="A15" s="151"/>
      <c r="B15" s="149"/>
      <c r="C15" s="140" t="s">
        <v>522</v>
      </c>
      <c r="D15" s="159"/>
      <c r="E15" s="149"/>
      <c r="F15" s="15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s="4" customFormat="1" ht="20.25">
      <c r="A16" s="151"/>
      <c r="B16" s="149"/>
      <c r="C16" s="140" t="s">
        <v>523</v>
      </c>
      <c r="D16" s="159"/>
      <c r="E16" s="149"/>
      <c r="F16" s="15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 s="4" customFormat="1" ht="20.25">
      <c r="A17" s="162"/>
      <c r="B17" s="152"/>
      <c r="C17" s="176"/>
      <c r="D17" s="163"/>
      <c r="E17" s="152"/>
      <c r="F17" s="162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s="4" customFormat="1" ht="15.75" customHeight="1">
      <c r="A18" s="151">
        <v>2</v>
      </c>
      <c r="B18" s="149" t="s">
        <v>526</v>
      </c>
      <c r="C18" s="140" t="s">
        <v>529</v>
      </c>
      <c r="D18" s="165">
        <v>20000</v>
      </c>
      <c r="E18" s="148" t="s">
        <v>524</v>
      </c>
      <c r="F18" s="160" t="s">
        <v>525</v>
      </c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s="4" customFormat="1" ht="15.75" customHeight="1">
      <c r="A19" s="151"/>
      <c r="B19" s="149" t="s">
        <v>527</v>
      </c>
      <c r="C19" s="140" t="s">
        <v>530</v>
      </c>
      <c r="D19" s="159"/>
      <c r="E19" s="149" t="s">
        <v>533</v>
      </c>
      <c r="F19" s="151" t="s">
        <v>332</v>
      </c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s="4" customFormat="1" ht="15.75" customHeight="1">
      <c r="A20" s="151"/>
      <c r="B20" s="149" t="s">
        <v>528</v>
      </c>
      <c r="C20" s="140" t="s">
        <v>531</v>
      </c>
      <c r="D20" s="159"/>
      <c r="E20" s="140" t="s">
        <v>534</v>
      </c>
      <c r="F20" s="15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8" s="4" customFormat="1" ht="15.75" customHeight="1">
      <c r="A21" s="151"/>
      <c r="B21" s="149"/>
      <c r="C21" s="140" t="s">
        <v>532</v>
      </c>
      <c r="D21" s="159"/>
      <c r="E21" s="149"/>
      <c r="F21" s="15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s="4" customFormat="1" ht="15.75" customHeight="1">
      <c r="A22" s="151"/>
      <c r="B22" s="149"/>
      <c r="C22" s="140"/>
      <c r="D22" s="159"/>
      <c r="E22" s="149"/>
      <c r="F22" s="15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</row>
    <row r="23" spans="1:18" s="4" customFormat="1" ht="15.75" customHeight="1">
      <c r="A23" s="151"/>
      <c r="B23" s="149"/>
      <c r="C23" s="140"/>
      <c r="D23" s="159"/>
      <c r="E23" s="149"/>
      <c r="F23" s="15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</row>
    <row r="24" spans="1:18" s="4" customFormat="1" ht="15.75" customHeight="1">
      <c r="A24" s="151"/>
      <c r="B24" s="149"/>
      <c r="C24" s="140"/>
      <c r="D24" s="159"/>
      <c r="E24" s="149"/>
      <c r="F24" s="15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18" s="4" customFormat="1" ht="15.75" customHeight="1">
      <c r="A25" s="151"/>
      <c r="B25" s="149"/>
      <c r="C25" s="140"/>
      <c r="D25" s="159"/>
      <c r="E25" s="149"/>
      <c r="F25" s="15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18" s="4" customFormat="1" ht="15.75" customHeight="1">
      <c r="A26" s="162"/>
      <c r="B26" s="152"/>
      <c r="C26" s="176"/>
      <c r="D26" s="163"/>
      <c r="E26" s="152"/>
      <c r="F26" s="162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</row>
    <row r="27" spans="1:18" s="4" customFormat="1" ht="20.25">
      <c r="A27" s="151">
        <v>3</v>
      </c>
      <c r="B27" s="167" t="s">
        <v>72</v>
      </c>
      <c r="C27" s="140" t="s">
        <v>536</v>
      </c>
      <c r="D27" s="159">
        <v>36000</v>
      </c>
      <c r="E27" s="148" t="s">
        <v>524</v>
      </c>
      <c r="F27" s="160" t="s">
        <v>525</v>
      </c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</row>
    <row r="28" spans="1:18" s="4" customFormat="1" ht="20.25">
      <c r="A28" s="151"/>
      <c r="B28" s="149" t="s">
        <v>71</v>
      </c>
      <c r="C28" s="140" t="s">
        <v>537</v>
      </c>
      <c r="D28" s="159"/>
      <c r="E28" s="149" t="s">
        <v>533</v>
      </c>
      <c r="F28" s="151" t="s">
        <v>332</v>
      </c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</row>
    <row r="29" spans="1:18" s="4" customFormat="1" ht="20.25">
      <c r="A29" s="151"/>
      <c r="B29" s="149" t="s">
        <v>535</v>
      </c>
      <c r="C29" s="140" t="s">
        <v>538</v>
      </c>
      <c r="D29" s="159"/>
      <c r="E29" s="140" t="s">
        <v>534</v>
      </c>
      <c r="F29" s="15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</row>
    <row r="30" spans="1:18" s="4" customFormat="1" ht="20.25">
      <c r="A30" s="151"/>
      <c r="B30" s="149" t="s">
        <v>540</v>
      </c>
      <c r="C30" s="140"/>
      <c r="D30" s="159"/>
      <c r="E30" s="149"/>
      <c r="F30" s="15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</row>
    <row r="31" spans="1:18" s="4" customFormat="1" ht="20.25">
      <c r="A31" s="151"/>
      <c r="B31" s="149" t="s">
        <v>539</v>
      </c>
      <c r="C31" s="140"/>
      <c r="D31" s="159"/>
      <c r="E31" s="149"/>
      <c r="F31" s="15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8" s="4" customFormat="1" ht="20.25">
      <c r="A32" s="151"/>
      <c r="B32" s="149"/>
      <c r="C32" s="140"/>
      <c r="D32" s="159"/>
      <c r="E32" s="149"/>
      <c r="F32" s="15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</row>
    <row r="33" spans="1:18" s="4" customFormat="1" ht="20.25">
      <c r="A33" s="151"/>
      <c r="B33" s="149"/>
      <c r="C33" s="140"/>
      <c r="D33" s="159"/>
      <c r="E33" s="149"/>
      <c r="F33" s="15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18" s="4" customFormat="1" ht="20.25">
      <c r="A34" s="162"/>
      <c r="B34" s="152"/>
      <c r="C34" s="176"/>
      <c r="D34" s="163"/>
      <c r="E34" s="152"/>
      <c r="F34" s="162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8" s="4" customFormat="1" ht="20.25">
      <c r="A35" s="151">
        <v>4</v>
      </c>
      <c r="B35" s="167" t="s">
        <v>72</v>
      </c>
      <c r="C35" s="140" t="s">
        <v>551</v>
      </c>
      <c r="D35" s="159">
        <v>6000</v>
      </c>
      <c r="E35" s="148" t="s">
        <v>524</v>
      </c>
      <c r="F35" s="160" t="s">
        <v>525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</row>
    <row r="36" spans="1:18" s="4" customFormat="1" ht="20.25">
      <c r="A36" s="151"/>
      <c r="B36" s="149" t="s">
        <v>71</v>
      </c>
      <c r="C36" s="140" t="s">
        <v>552</v>
      </c>
      <c r="D36" s="159"/>
      <c r="E36" s="149" t="s">
        <v>533</v>
      </c>
      <c r="F36" s="151" t="s">
        <v>332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7" spans="1:18" s="4" customFormat="1" ht="20.25">
      <c r="A37" s="151"/>
      <c r="B37" s="149" t="s">
        <v>535</v>
      </c>
      <c r="C37" s="140" t="s">
        <v>553</v>
      </c>
      <c r="D37" s="159"/>
      <c r="E37" s="140" t="s">
        <v>534</v>
      </c>
      <c r="F37" s="15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</row>
    <row r="38" spans="1:18" s="4" customFormat="1" ht="20.25">
      <c r="A38" s="151"/>
      <c r="B38" s="149" t="s">
        <v>540</v>
      </c>
      <c r="C38" s="140" t="s">
        <v>554</v>
      </c>
      <c r="D38" s="159"/>
      <c r="E38" s="149"/>
      <c r="F38" s="15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</row>
    <row r="39" spans="1:18" s="4" customFormat="1" ht="20.25">
      <c r="A39" s="151"/>
      <c r="B39" s="149" t="s">
        <v>539</v>
      </c>
      <c r="C39" s="140"/>
      <c r="D39" s="159"/>
      <c r="E39" s="149"/>
      <c r="F39" s="15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</row>
    <row r="40" spans="1:18" s="4" customFormat="1" ht="20.25">
      <c r="A40" s="151"/>
      <c r="B40" s="149"/>
      <c r="C40" s="140"/>
      <c r="D40" s="159"/>
      <c r="E40" s="149"/>
      <c r="F40" s="15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</row>
    <row r="41" spans="1:18" s="4" customFormat="1" ht="20.25">
      <c r="A41" s="151"/>
      <c r="B41" s="149"/>
      <c r="C41" s="140"/>
      <c r="D41" s="159"/>
      <c r="E41" s="149"/>
      <c r="F41" s="15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</row>
    <row r="42" spans="1:18" s="4" customFormat="1" ht="20.25">
      <c r="A42" s="162"/>
      <c r="B42" s="152"/>
      <c r="C42" s="176"/>
      <c r="D42" s="163"/>
      <c r="E42" s="152"/>
      <c r="F42" s="162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s="33" customFormat="1" ht="20.25">
      <c r="A43" s="168">
        <v>5</v>
      </c>
      <c r="B43" s="161" t="s">
        <v>60</v>
      </c>
      <c r="C43" s="220" t="s">
        <v>544</v>
      </c>
      <c r="D43" s="159"/>
      <c r="E43" s="161"/>
      <c r="F43" s="218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</row>
    <row r="44" spans="1:18" s="33" customFormat="1" ht="20.25">
      <c r="A44" s="168"/>
      <c r="B44" s="169" t="s">
        <v>543</v>
      </c>
      <c r="C44" s="220" t="s">
        <v>563</v>
      </c>
      <c r="D44" s="159">
        <v>20000</v>
      </c>
      <c r="E44" s="161" t="s">
        <v>541</v>
      </c>
      <c r="F44" s="151" t="s">
        <v>525</v>
      </c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</row>
    <row r="45" spans="1:18" s="33" customFormat="1" ht="20.25">
      <c r="A45" s="168"/>
      <c r="B45" s="161" t="s">
        <v>555</v>
      </c>
      <c r="C45" s="222" t="s">
        <v>564</v>
      </c>
      <c r="D45" s="159"/>
      <c r="E45" s="161" t="s">
        <v>542</v>
      </c>
      <c r="F45" s="151" t="s">
        <v>332</v>
      </c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</row>
    <row r="46" spans="1:18" s="33" customFormat="1" ht="20.25">
      <c r="A46" s="168"/>
      <c r="B46" s="161" t="s">
        <v>556</v>
      </c>
      <c r="C46" s="220" t="s">
        <v>565</v>
      </c>
      <c r="D46" s="159"/>
      <c r="E46" s="161"/>
      <c r="F46" s="168" t="s">
        <v>61</v>
      </c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</row>
    <row r="47" spans="1:18" s="33" customFormat="1" ht="20.25">
      <c r="A47" s="168"/>
      <c r="B47" s="161" t="s">
        <v>557</v>
      </c>
      <c r="C47" s="220" t="s">
        <v>566</v>
      </c>
      <c r="D47" s="159"/>
      <c r="E47" s="161"/>
      <c r="F47" s="168" t="s">
        <v>62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</row>
    <row r="48" spans="1:18" s="33" customFormat="1" ht="20.25">
      <c r="A48" s="168"/>
      <c r="B48" s="161"/>
      <c r="C48" s="220" t="s">
        <v>567</v>
      </c>
      <c r="D48" s="159"/>
      <c r="E48" s="161"/>
      <c r="F48" s="168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</row>
    <row r="49" spans="1:18" s="33" customFormat="1" ht="20.25">
      <c r="A49" s="168"/>
      <c r="B49" s="161"/>
      <c r="C49" s="220" t="s">
        <v>568</v>
      </c>
      <c r="D49" s="159"/>
      <c r="E49" s="161"/>
      <c r="F49" s="168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</row>
    <row r="50" spans="1:18" s="33" customFormat="1" ht="20.25">
      <c r="A50" s="170"/>
      <c r="B50" s="164"/>
      <c r="C50" s="221"/>
      <c r="D50" s="163"/>
      <c r="E50" s="164"/>
      <c r="F50" s="170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</row>
    <row r="51" spans="1:18" s="24" customFormat="1" ht="20.25">
      <c r="A51" s="168">
        <v>6</v>
      </c>
      <c r="B51" s="161" t="s">
        <v>60</v>
      </c>
      <c r="C51" s="220" t="s">
        <v>562</v>
      </c>
      <c r="D51" s="159"/>
      <c r="E51" s="161"/>
      <c r="F51" s="218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s="24" customFormat="1" ht="20.25">
      <c r="A52" s="168"/>
      <c r="B52" s="161" t="s">
        <v>558</v>
      </c>
      <c r="C52" s="220" t="s">
        <v>569</v>
      </c>
      <c r="D52" s="159">
        <v>20000</v>
      </c>
      <c r="E52" s="161" t="s">
        <v>64</v>
      </c>
      <c r="F52" s="151" t="s">
        <v>525</v>
      </c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</row>
    <row r="53" spans="1:18" s="24" customFormat="1" ht="20.25">
      <c r="A53" s="168"/>
      <c r="B53" s="161" t="s">
        <v>559</v>
      </c>
      <c r="C53" s="220" t="s">
        <v>570</v>
      </c>
      <c r="D53" s="159"/>
      <c r="E53" s="161" t="s">
        <v>65</v>
      </c>
      <c r="F53" s="151" t="s">
        <v>332</v>
      </c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</row>
    <row r="54" spans="1:18" s="24" customFormat="1" ht="20.25">
      <c r="A54" s="168"/>
      <c r="B54" s="161" t="s">
        <v>560</v>
      </c>
      <c r="C54" s="220" t="s">
        <v>571</v>
      </c>
      <c r="D54" s="159"/>
      <c r="E54" s="161"/>
      <c r="F54" s="168" t="s">
        <v>76</v>
      </c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</row>
    <row r="55" spans="1:18" s="24" customFormat="1" ht="20.25">
      <c r="A55" s="168"/>
      <c r="B55" s="161" t="s">
        <v>561</v>
      </c>
      <c r="C55" s="220" t="s">
        <v>572</v>
      </c>
      <c r="D55" s="159"/>
      <c r="E55" s="161"/>
      <c r="F55" s="168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</row>
    <row r="56" spans="1:18" s="24" customFormat="1" ht="20.25">
      <c r="A56" s="168"/>
      <c r="B56" s="161"/>
      <c r="C56" s="220" t="s">
        <v>573</v>
      </c>
      <c r="D56" s="159"/>
      <c r="E56" s="161"/>
      <c r="F56" s="168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</row>
    <row r="57" spans="1:18" s="24" customFormat="1" ht="20.25">
      <c r="A57" s="168"/>
      <c r="B57" s="161"/>
      <c r="C57" s="220"/>
      <c r="D57" s="159"/>
      <c r="E57" s="161"/>
      <c r="F57" s="168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</row>
    <row r="58" spans="1:18" s="24" customFormat="1" ht="20.25">
      <c r="A58" s="170"/>
      <c r="B58" s="164"/>
      <c r="C58" s="223"/>
      <c r="D58" s="163"/>
      <c r="E58" s="164"/>
      <c r="F58" s="170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</row>
    <row r="59" spans="1:18" s="4" customFormat="1" ht="20.25">
      <c r="A59" s="151">
        <v>7</v>
      </c>
      <c r="B59" s="149" t="s">
        <v>574</v>
      </c>
      <c r="C59" s="140" t="s">
        <v>576</v>
      </c>
      <c r="D59" s="159">
        <v>20000</v>
      </c>
      <c r="E59" s="149" t="s">
        <v>524</v>
      </c>
      <c r="F59" s="151" t="s">
        <v>525</v>
      </c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</row>
    <row r="60" spans="1:18" s="4" customFormat="1" ht="20.25">
      <c r="A60" s="151"/>
      <c r="B60" s="149" t="s">
        <v>575</v>
      </c>
      <c r="C60" s="140" t="s">
        <v>577</v>
      </c>
      <c r="D60" s="159"/>
      <c r="E60" s="149" t="s">
        <v>533</v>
      </c>
      <c r="F60" s="151" t="s">
        <v>332</v>
      </c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</row>
    <row r="61" spans="1:18" s="4" customFormat="1" ht="20.25">
      <c r="A61" s="151"/>
      <c r="B61" s="149"/>
      <c r="C61" s="140" t="s">
        <v>578</v>
      </c>
      <c r="D61" s="159"/>
      <c r="E61" s="140" t="s">
        <v>534</v>
      </c>
      <c r="F61" s="15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</row>
    <row r="62" spans="1:18" s="4" customFormat="1" ht="20.25">
      <c r="A62" s="151"/>
      <c r="B62" s="149"/>
      <c r="C62" s="140" t="s">
        <v>579</v>
      </c>
      <c r="D62" s="159"/>
      <c r="E62" s="140"/>
      <c r="F62" s="15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</row>
    <row r="63" spans="1:18" s="4" customFormat="1" ht="20.25">
      <c r="A63" s="162"/>
      <c r="B63" s="152"/>
      <c r="C63" s="176"/>
      <c r="D63" s="163"/>
      <c r="E63" s="152"/>
      <c r="F63" s="162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</row>
    <row r="64" spans="1:18" s="4" customFormat="1" ht="20.25">
      <c r="A64" s="160">
        <v>8</v>
      </c>
      <c r="B64" s="148" t="s">
        <v>580</v>
      </c>
      <c r="C64" s="171" t="s">
        <v>583</v>
      </c>
      <c r="D64" s="165">
        <v>20000</v>
      </c>
      <c r="E64" s="148" t="s">
        <v>524</v>
      </c>
      <c r="F64" s="160" t="s">
        <v>525</v>
      </c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</row>
    <row r="65" spans="1:18" s="4" customFormat="1" ht="20.25">
      <c r="A65" s="151"/>
      <c r="B65" s="149" t="s">
        <v>355</v>
      </c>
      <c r="C65" s="140" t="s">
        <v>584</v>
      </c>
      <c r="D65" s="159"/>
      <c r="E65" s="149" t="s">
        <v>533</v>
      </c>
      <c r="F65" s="151" t="s">
        <v>332</v>
      </c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</row>
    <row r="66" spans="1:18" s="4" customFormat="1" ht="20.25">
      <c r="A66" s="151"/>
      <c r="B66" s="149"/>
      <c r="C66" s="140" t="s">
        <v>585</v>
      </c>
      <c r="D66" s="159"/>
      <c r="E66" s="140" t="s">
        <v>534</v>
      </c>
      <c r="F66" s="15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</row>
    <row r="67" spans="1:18" s="4" customFormat="1" ht="20.25">
      <c r="A67" s="162"/>
      <c r="B67" s="152"/>
      <c r="C67" s="176"/>
      <c r="D67" s="163"/>
      <c r="E67" s="176"/>
      <c r="F67" s="162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</row>
    <row r="68" spans="1:18" ht="20.25">
      <c r="A68" s="160">
        <v>9</v>
      </c>
      <c r="B68" s="148" t="s">
        <v>344</v>
      </c>
      <c r="C68" s="171" t="s">
        <v>581</v>
      </c>
      <c r="D68" s="172">
        <v>120000</v>
      </c>
      <c r="E68" s="148" t="s">
        <v>524</v>
      </c>
      <c r="F68" s="160" t="s">
        <v>525</v>
      </c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</row>
    <row r="69" spans="1:18" ht="20.25">
      <c r="A69" s="149"/>
      <c r="B69" s="149"/>
      <c r="C69" s="140" t="s">
        <v>582</v>
      </c>
      <c r="D69" s="149"/>
      <c r="E69" s="149" t="s">
        <v>533</v>
      </c>
      <c r="F69" s="151" t="s">
        <v>332</v>
      </c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</row>
    <row r="70" spans="1:18" ht="20.25">
      <c r="A70" s="168"/>
      <c r="B70" s="161"/>
      <c r="C70" s="220"/>
      <c r="D70" s="159"/>
      <c r="E70" s="140" t="s">
        <v>534</v>
      </c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</row>
    <row r="71" spans="1:18" ht="20.25">
      <c r="A71" s="168"/>
      <c r="B71" s="161"/>
      <c r="C71" s="220"/>
      <c r="D71" s="159"/>
      <c r="E71" s="161"/>
      <c r="F71" s="168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</row>
    <row r="72" spans="1:18" ht="20.25">
      <c r="A72" s="168"/>
      <c r="B72" s="161"/>
      <c r="C72" s="220"/>
      <c r="D72" s="159"/>
      <c r="E72" s="161"/>
      <c r="F72" s="168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</row>
    <row r="73" spans="1:18" ht="20.25">
      <c r="A73" s="168"/>
      <c r="B73" s="161"/>
      <c r="C73" s="161"/>
      <c r="D73" s="159"/>
      <c r="E73" s="161"/>
      <c r="F73" s="168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</row>
    <row r="74" spans="1:18" ht="21" thickBot="1">
      <c r="A74" s="154"/>
      <c r="B74" s="155" t="s">
        <v>364</v>
      </c>
      <c r="C74" s="154"/>
      <c r="D74" s="156">
        <f>SUM(D9:D73)</f>
        <v>292000</v>
      </c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</row>
    <row r="75" ht="15.75" thickTop="1"/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.2" right="0.2" top="0.63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zoomScale="90" zoomScaleNormal="90" zoomScalePageLayoutView="0" workbookViewId="0" topLeftCell="A1">
      <selection activeCell="C22" sqref="C22"/>
    </sheetView>
  </sheetViews>
  <sheetFormatPr defaultColWidth="9.140625" defaultRowHeight="15"/>
  <cols>
    <col min="1" max="1" width="6.140625" style="1" customWidth="1"/>
    <col min="2" max="2" width="27.140625" style="1" customWidth="1"/>
    <col min="3" max="3" width="27.421875" style="1" customWidth="1"/>
    <col min="4" max="4" width="10.421875" style="29" customWidth="1"/>
    <col min="5" max="5" width="12.00390625" style="1" customWidth="1"/>
    <col min="6" max="6" width="11.8515625" style="21" customWidth="1"/>
    <col min="7" max="18" width="3.140625" style="1" customWidth="1"/>
  </cols>
  <sheetData>
    <row r="1" spans="1:18" ht="20.25">
      <c r="A1" s="143"/>
      <c r="B1" s="143"/>
      <c r="C1" s="143"/>
      <c r="D1" s="219"/>
      <c r="E1" s="143"/>
      <c r="F1" s="224"/>
      <c r="G1" s="143"/>
      <c r="H1" s="143"/>
      <c r="I1" s="143"/>
      <c r="J1" s="143"/>
      <c r="K1" s="143"/>
      <c r="L1" s="143"/>
      <c r="M1" s="143"/>
      <c r="N1" s="143"/>
      <c r="O1" s="445" t="s">
        <v>56</v>
      </c>
      <c r="P1" s="445"/>
      <c r="Q1" s="445"/>
      <c r="R1" s="445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2</v>
      </c>
      <c r="B5" s="145"/>
      <c r="C5" s="145"/>
      <c r="D5" s="22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2" customFormat="1" ht="20.25">
      <c r="A6" s="461">
        <v>1.3</v>
      </c>
      <c r="B6" s="144" t="s">
        <v>53</v>
      </c>
      <c r="C6" s="145"/>
      <c r="D6" s="22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226">
        <v>1</v>
      </c>
      <c r="B9" s="236" t="s">
        <v>586</v>
      </c>
      <c r="C9" s="229" t="s">
        <v>595</v>
      </c>
      <c r="D9" s="237">
        <v>260000</v>
      </c>
      <c r="E9" s="238" t="s">
        <v>348</v>
      </c>
      <c r="F9" s="239" t="s">
        <v>58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51"/>
      <c r="B10" s="240" t="s">
        <v>587</v>
      </c>
      <c r="C10" s="227" t="s">
        <v>588</v>
      </c>
      <c r="D10" s="241"/>
      <c r="E10" s="242"/>
      <c r="F10" s="242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51"/>
      <c r="B11" s="240"/>
      <c r="C11" s="227" t="s">
        <v>589</v>
      </c>
      <c r="D11" s="241"/>
      <c r="E11" s="242"/>
      <c r="F11" s="242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51"/>
      <c r="B12" s="240"/>
      <c r="C12" s="227" t="s">
        <v>590</v>
      </c>
      <c r="D12" s="241"/>
      <c r="E12" s="242"/>
      <c r="F12" s="242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51"/>
      <c r="B13" s="240"/>
      <c r="C13" s="227" t="s">
        <v>596</v>
      </c>
      <c r="D13" s="241"/>
      <c r="E13" s="242"/>
      <c r="F13" s="242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ht="20.25">
      <c r="A14" s="151"/>
      <c r="B14" s="240"/>
      <c r="C14" s="227" t="s">
        <v>597</v>
      </c>
      <c r="D14" s="241"/>
      <c r="E14" s="242"/>
      <c r="F14" s="242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ht="20.25">
      <c r="A15" s="151"/>
      <c r="B15" s="241"/>
      <c r="C15" s="227" t="s">
        <v>598</v>
      </c>
      <c r="D15" s="241"/>
      <c r="E15" s="242"/>
      <c r="F15" s="242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ht="20.25">
      <c r="A16" s="151"/>
      <c r="B16" s="241"/>
      <c r="C16" s="227" t="s">
        <v>599</v>
      </c>
      <c r="D16" s="241"/>
      <c r="E16" s="242"/>
      <c r="F16" s="242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ht="20.25">
      <c r="A17" s="151"/>
      <c r="B17" s="243"/>
      <c r="C17" s="220" t="s">
        <v>592</v>
      </c>
      <c r="D17" s="241"/>
      <c r="E17" s="242"/>
      <c r="F17" s="242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20.25">
      <c r="A18" s="151"/>
      <c r="B18" s="243"/>
      <c r="C18" s="220" t="s">
        <v>591</v>
      </c>
      <c r="D18" s="241"/>
      <c r="E18" s="242"/>
      <c r="F18" s="242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0.25">
      <c r="A19" s="151"/>
      <c r="B19" s="240"/>
      <c r="C19" s="227" t="s">
        <v>593</v>
      </c>
      <c r="D19" s="244"/>
      <c r="E19" s="242"/>
      <c r="F19" s="23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ht="20.25">
      <c r="A20" s="151"/>
      <c r="B20" s="236"/>
      <c r="C20" s="153" t="s">
        <v>594</v>
      </c>
      <c r="D20" s="241"/>
      <c r="E20" s="242"/>
      <c r="F20" s="242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ht="20.25">
      <c r="A21" s="151"/>
      <c r="B21" s="236"/>
      <c r="C21" s="153"/>
      <c r="D21" s="241"/>
      <c r="E21" s="242"/>
      <c r="F21" s="242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ht="20.25">
      <c r="A22" s="151"/>
      <c r="B22" s="236"/>
      <c r="C22" s="153"/>
      <c r="D22" s="241"/>
      <c r="E22" s="242"/>
      <c r="F22" s="242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ht="20.25">
      <c r="A23" s="151"/>
      <c r="B23" s="236"/>
      <c r="C23" s="153"/>
      <c r="D23" s="241"/>
      <c r="E23" s="242"/>
      <c r="F23" s="242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ht="20.25">
      <c r="A24" s="162"/>
      <c r="B24" s="245"/>
      <c r="C24" s="228"/>
      <c r="D24" s="246"/>
      <c r="E24" s="247"/>
      <c r="F24" s="247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49"/>
    </row>
    <row r="25" spans="1:18" ht="20.25">
      <c r="A25" s="151">
        <v>2</v>
      </c>
      <c r="B25" s="235" t="s">
        <v>600</v>
      </c>
      <c r="C25" s="229" t="s">
        <v>595</v>
      </c>
      <c r="D25" s="230">
        <v>312000</v>
      </c>
      <c r="E25" s="264" t="s">
        <v>350</v>
      </c>
      <c r="F25" s="239" t="s">
        <v>58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</row>
    <row r="26" spans="1:18" ht="20.25">
      <c r="A26" s="151"/>
      <c r="B26" s="248" t="s">
        <v>601</v>
      </c>
      <c r="C26" s="153" t="s">
        <v>602</v>
      </c>
      <c r="D26" s="241"/>
      <c r="E26" s="243"/>
      <c r="F26" s="242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18" ht="20.25">
      <c r="A27" s="151"/>
      <c r="B27" s="248"/>
      <c r="C27" s="153" t="s">
        <v>603</v>
      </c>
      <c r="D27" s="241"/>
      <c r="E27" s="243"/>
      <c r="F27" s="242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1:18" ht="20.25">
      <c r="A28" s="151"/>
      <c r="B28" s="243"/>
      <c r="C28" s="227" t="s">
        <v>604</v>
      </c>
      <c r="D28" s="241"/>
      <c r="E28" s="243"/>
      <c r="F28" s="242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18" ht="20.25">
      <c r="A29" s="151"/>
      <c r="B29" s="243"/>
      <c r="C29" s="153" t="s">
        <v>605</v>
      </c>
      <c r="D29" s="241"/>
      <c r="E29" s="243"/>
      <c r="F29" s="242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</row>
    <row r="30" spans="1:18" ht="20.25">
      <c r="A30" s="151"/>
      <c r="B30" s="243"/>
      <c r="C30" s="153" t="s">
        <v>606</v>
      </c>
      <c r="D30" s="241"/>
      <c r="E30" s="243"/>
      <c r="F30" s="242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18" ht="20.25">
      <c r="A31" s="151"/>
      <c r="B31" s="240"/>
      <c r="C31" s="227" t="s">
        <v>349</v>
      </c>
      <c r="D31" s="249"/>
      <c r="E31" s="243"/>
      <c r="F31" s="23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ht="20.25">
      <c r="A32" s="151"/>
      <c r="B32" s="240"/>
      <c r="C32" s="227" t="s">
        <v>607</v>
      </c>
      <c r="D32" s="241"/>
      <c r="E32" s="243"/>
      <c r="F32" s="242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ht="20.25">
      <c r="A33" s="151"/>
      <c r="B33" s="236"/>
      <c r="C33" s="153" t="s">
        <v>608</v>
      </c>
      <c r="D33" s="241"/>
      <c r="E33" s="243"/>
      <c r="F33" s="242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20.25">
      <c r="A34" s="151"/>
      <c r="B34" s="236"/>
      <c r="C34" s="227" t="s">
        <v>609</v>
      </c>
      <c r="D34" s="241"/>
      <c r="E34" s="243"/>
      <c r="F34" s="242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8" ht="20.25">
      <c r="A35" s="151"/>
      <c r="B35" s="243"/>
      <c r="C35" s="227" t="s">
        <v>610</v>
      </c>
      <c r="D35" s="241"/>
      <c r="E35" s="243"/>
      <c r="F35" s="242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</row>
    <row r="36" spans="1:18" ht="20.25">
      <c r="A36" s="151"/>
      <c r="B36" s="243"/>
      <c r="C36" s="153" t="s">
        <v>611</v>
      </c>
      <c r="D36" s="241"/>
      <c r="E36" s="243"/>
      <c r="F36" s="242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</row>
    <row r="37" spans="1:18" ht="20.25">
      <c r="A37" s="151"/>
      <c r="B37" s="243"/>
      <c r="C37" s="153"/>
      <c r="D37" s="241"/>
      <c r="E37" s="243"/>
      <c r="F37" s="242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</row>
    <row r="38" spans="1:18" ht="20.25">
      <c r="A38" s="151"/>
      <c r="B38" s="243"/>
      <c r="C38" s="236"/>
      <c r="D38" s="241"/>
      <c r="E38" s="243"/>
      <c r="F38" s="242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</row>
    <row r="39" spans="1:18" ht="20.25">
      <c r="A39" s="162"/>
      <c r="B39" s="250"/>
      <c r="C39" s="250"/>
      <c r="D39" s="246"/>
      <c r="E39" s="250"/>
      <c r="F39" s="247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</row>
    <row r="40" spans="1:18" ht="20.25">
      <c r="A40" s="231"/>
      <c r="B40" s="251"/>
      <c r="C40" s="251"/>
      <c r="D40" s="252"/>
      <c r="E40" s="251"/>
      <c r="F40" s="253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1:18" ht="20.25">
      <c r="A41" s="151">
        <v>3</v>
      </c>
      <c r="B41" s="240" t="s">
        <v>612</v>
      </c>
      <c r="C41" s="266" t="s">
        <v>615</v>
      </c>
      <c r="D41" s="254">
        <v>150000</v>
      </c>
      <c r="E41" s="242" t="s">
        <v>623</v>
      </c>
      <c r="F41" s="255" t="s">
        <v>58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233"/>
      <c r="R41" s="233"/>
    </row>
    <row r="42" spans="1:18" ht="20.25">
      <c r="A42" s="151"/>
      <c r="B42" s="240" t="s">
        <v>613</v>
      </c>
      <c r="C42" s="227" t="s">
        <v>616</v>
      </c>
      <c r="D42" s="267"/>
      <c r="E42" s="242" t="s">
        <v>624</v>
      </c>
      <c r="F42" s="242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233"/>
      <c r="R42" s="233"/>
    </row>
    <row r="43" spans="1:18" ht="20.25">
      <c r="A43" s="151"/>
      <c r="B43" s="263" t="s">
        <v>614</v>
      </c>
      <c r="C43" s="153" t="s">
        <v>617</v>
      </c>
      <c r="D43" s="267"/>
      <c r="E43" s="242"/>
      <c r="F43" s="242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233"/>
      <c r="R43" s="233"/>
    </row>
    <row r="44" spans="1:18" ht="20.25">
      <c r="A44" s="151"/>
      <c r="B44" s="265"/>
      <c r="C44" s="227" t="s">
        <v>618</v>
      </c>
      <c r="D44" s="267"/>
      <c r="E44" s="242"/>
      <c r="F44" s="242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233"/>
      <c r="R44" s="233"/>
    </row>
    <row r="45" spans="1:18" ht="20.25">
      <c r="A45" s="151"/>
      <c r="B45" s="265"/>
      <c r="C45" s="227" t="s">
        <v>619</v>
      </c>
      <c r="D45" s="267"/>
      <c r="E45" s="242"/>
      <c r="F45" s="242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233"/>
      <c r="R45" s="233"/>
    </row>
    <row r="46" spans="1:18" ht="20.25">
      <c r="A46" s="151"/>
      <c r="B46" s="265"/>
      <c r="C46" s="227" t="s">
        <v>620</v>
      </c>
      <c r="D46" s="267"/>
      <c r="E46" s="242"/>
      <c r="F46" s="242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233"/>
      <c r="R46" s="233"/>
    </row>
    <row r="47" spans="1:18" ht="20.25">
      <c r="A47" s="151"/>
      <c r="B47" s="265"/>
      <c r="C47" s="227" t="s">
        <v>621</v>
      </c>
      <c r="D47" s="267"/>
      <c r="E47" s="242"/>
      <c r="F47" s="242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233"/>
      <c r="R47" s="233"/>
    </row>
    <row r="48" spans="1:18" ht="20.25">
      <c r="A48" s="151"/>
      <c r="B48" s="265"/>
      <c r="C48" s="153" t="s">
        <v>622</v>
      </c>
      <c r="D48" s="267"/>
      <c r="E48" s="242"/>
      <c r="F48" s="242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233"/>
      <c r="R48" s="233"/>
    </row>
    <row r="49" spans="1:18" ht="20.25">
      <c r="A49" s="151"/>
      <c r="B49" s="265"/>
      <c r="C49" s="153"/>
      <c r="D49" s="267"/>
      <c r="E49" s="242"/>
      <c r="F49" s="242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233"/>
      <c r="R49" s="233"/>
    </row>
    <row r="50" spans="1:18" ht="20.25">
      <c r="A50" s="151"/>
      <c r="B50" s="265"/>
      <c r="C50" s="153"/>
      <c r="D50" s="267"/>
      <c r="E50" s="242"/>
      <c r="F50" s="24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233"/>
      <c r="R50" s="233"/>
    </row>
    <row r="51" spans="1:18" ht="20.25">
      <c r="A51" s="151"/>
      <c r="B51" s="265"/>
      <c r="C51" s="153"/>
      <c r="D51" s="267"/>
      <c r="E51" s="242"/>
      <c r="F51" s="242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233"/>
      <c r="R51" s="233"/>
    </row>
    <row r="52" spans="1:18" ht="20.25">
      <c r="A52" s="151"/>
      <c r="B52" s="265"/>
      <c r="C52" s="153"/>
      <c r="D52" s="267"/>
      <c r="E52" s="242"/>
      <c r="F52" s="242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233"/>
      <c r="R52" s="233"/>
    </row>
    <row r="53" spans="1:18" ht="20.25">
      <c r="A53" s="151"/>
      <c r="B53" s="265"/>
      <c r="C53" s="153"/>
      <c r="D53" s="267"/>
      <c r="E53" s="242"/>
      <c r="F53" s="242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233"/>
      <c r="R53" s="233"/>
    </row>
    <row r="54" spans="1:18" ht="20.25">
      <c r="A54" s="151"/>
      <c r="B54" s="265"/>
      <c r="C54" s="153"/>
      <c r="D54" s="267"/>
      <c r="E54" s="242"/>
      <c r="F54" s="242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233"/>
      <c r="R54" s="233"/>
    </row>
    <row r="55" spans="1:18" ht="20.25">
      <c r="A55" s="151"/>
      <c r="B55" s="265"/>
      <c r="C55" s="153"/>
      <c r="D55" s="267"/>
      <c r="E55" s="242"/>
      <c r="F55" s="242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233"/>
      <c r="R55" s="233"/>
    </row>
    <row r="56" spans="1:18" ht="20.25">
      <c r="A56" s="147"/>
      <c r="B56" s="259"/>
      <c r="C56" s="260"/>
      <c r="D56" s="261"/>
      <c r="E56" s="260"/>
      <c r="F56" s="26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8" ht="20.25">
      <c r="A57" s="151">
        <v>4</v>
      </c>
      <c r="B57" s="153" t="s">
        <v>625</v>
      </c>
      <c r="C57" s="268" t="s">
        <v>629</v>
      </c>
      <c r="D57" s="262">
        <v>425000</v>
      </c>
      <c r="E57" s="242" t="s">
        <v>354</v>
      </c>
      <c r="F57" s="255" t="s">
        <v>58</v>
      </c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</row>
    <row r="58" spans="1:18" ht="20.25">
      <c r="A58" s="151"/>
      <c r="B58" s="153" t="s">
        <v>626</v>
      </c>
      <c r="C58" s="268" t="s">
        <v>630</v>
      </c>
      <c r="D58" s="262"/>
      <c r="E58" s="242"/>
      <c r="F58" s="255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</row>
    <row r="59" spans="1:18" ht="20.25">
      <c r="A59" s="233"/>
      <c r="B59" s="270" t="s">
        <v>627</v>
      </c>
      <c r="C59" s="268" t="s">
        <v>631</v>
      </c>
      <c r="D59" s="256"/>
      <c r="E59" s="257"/>
      <c r="F59" s="257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</row>
    <row r="60" spans="1:18" ht="20.25">
      <c r="A60" s="233"/>
      <c r="B60" s="270" t="s">
        <v>351</v>
      </c>
      <c r="C60" s="268" t="s">
        <v>632</v>
      </c>
      <c r="D60" s="256"/>
      <c r="E60" s="257"/>
      <c r="F60" s="257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</row>
    <row r="61" spans="1:18" ht="20.25">
      <c r="A61" s="233"/>
      <c r="B61" s="258"/>
      <c r="C61" s="268" t="s">
        <v>633</v>
      </c>
      <c r="D61" s="256"/>
      <c r="E61" s="257"/>
      <c r="F61" s="257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</row>
    <row r="62" spans="1:18" ht="20.25">
      <c r="A62" s="233"/>
      <c r="B62" s="240"/>
      <c r="C62" s="268" t="s">
        <v>634</v>
      </c>
      <c r="D62" s="237"/>
      <c r="E62" s="257"/>
      <c r="F62" s="255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</row>
    <row r="63" spans="1:18" ht="20.25">
      <c r="A63" s="233"/>
      <c r="B63" s="236"/>
      <c r="C63" s="269" t="s">
        <v>628</v>
      </c>
      <c r="D63" s="256"/>
      <c r="E63" s="257"/>
      <c r="F63" s="257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</row>
    <row r="64" spans="1:18" ht="20.25">
      <c r="A64" s="233"/>
      <c r="B64" s="236"/>
      <c r="C64" s="268" t="s">
        <v>352</v>
      </c>
      <c r="D64" s="256"/>
      <c r="E64" s="257"/>
      <c r="F64" s="257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</row>
    <row r="65" spans="1:18" ht="20.25">
      <c r="A65" s="233"/>
      <c r="B65" s="258"/>
      <c r="C65" s="269" t="s">
        <v>635</v>
      </c>
      <c r="D65" s="256"/>
      <c r="E65" s="257"/>
      <c r="F65" s="257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</row>
    <row r="66" spans="1:18" ht="20.25">
      <c r="A66" s="233"/>
      <c r="B66" s="240"/>
      <c r="C66" s="269" t="s">
        <v>636</v>
      </c>
      <c r="D66" s="256"/>
      <c r="E66" s="257"/>
      <c r="F66" s="257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</row>
    <row r="67" spans="1:18" ht="20.25">
      <c r="A67" s="233"/>
      <c r="B67" s="240"/>
      <c r="C67" s="268" t="s">
        <v>637</v>
      </c>
      <c r="D67" s="256"/>
      <c r="E67" s="257"/>
      <c r="F67" s="257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20.25">
      <c r="A68" s="233"/>
      <c r="B68" s="240"/>
      <c r="C68" s="268" t="s">
        <v>638</v>
      </c>
      <c r="D68" s="256"/>
      <c r="E68" s="257"/>
      <c r="F68" s="257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</row>
    <row r="69" spans="1:18" ht="20.25">
      <c r="A69" s="233"/>
      <c r="B69" s="236"/>
      <c r="C69" s="268" t="s">
        <v>353</v>
      </c>
      <c r="D69" s="256"/>
      <c r="E69" s="257"/>
      <c r="F69" s="257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</row>
    <row r="70" spans="1:18" ht="20.25">
      <c r="A70" s="233"/>
      <c r="B70" s="236"/>
      <c r="D70" s="256"/>
      <c r="E70" s="257"/>
      <c r="F70" s="257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</row>
    <row r="71" spans="1:18" ht="21" thickBot="1">
      <c r="A71" s="154"/>
      <c r="B71" s="154"/>
      <c r="C71" s="154"/>
      <c r="D71" s="234">
        <f>SUM(D9:D70)</f>
        <v>1147000</v>
      </c>
      <c r="E71" s="154"/>
      <c r="F71" s="155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</row>
    <row r="72" ht="15.75" thickTop="1"/>
  </sheetData>
  <sheetProtection/>
  <mergeCells count="8">
    <mergeCell ref="O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.3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232" t="s">
        <v>56</v>
      </c>
      <c r="Q1" s="143"/>
      <c r="R1" s="271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79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2" customFormat="1" ht="20.25">
      <c r="A6" s="144">
        <v>2.1</v>
      </c>
      <c r="B6" s="144" t="s">
        <v>46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48">
        <v>1</v>
      </c>
      <c r="B9" s="148" t="s">
        <v>80</v>
      </c>
      <c r="C9" s="148" t="s">
        <v>639</v>
      </c>
      <c r="D9" s="272">
        <v>5000</v>
      </c>
      <c r="E9" s="160" t="s">
        <v>149</v>
      </c>
      <c r="F9" s="160" t="s">
        <v>499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49"/>
      <c r="B10" s="149"/>
      <c r="C10" s="149" t="s">
        <v>640</v>
      </c>
      <c r="D10" s="149"/>
      <c r="E10" s="151" t="s">
        <v>101</v>
      </c>
      <c r="F10" s="151" t="s">
        <v>149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49"/>
      <c r="B11" s="149"/>
      <c r="C11" s="149" t="s">
        <v>641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48">
        <v>2</v>
      </c>
      <c r="B13" s="148" t="s">
        <v>81</v>
      </c>
      <c r="C13" s="148" t="s">
        <v>642</v>
      </c>
      <c r="D13" s="272">
        <v>10000</v>
      </c>
      <c r="E13" s="160" t="s">
        <v>149</v>
      </c>
      <c r="F13" s="160" t="s">
        <v>499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s="4" customFormat="1" ht="20.25">
      <c r="A14" s="149"/>
      <c r="B14" s="149"/>
      <c r="C14" s="149" t="s">
        <v>643</v>
      </c>
      <c r="D14" s="149"/>
      <c r="E14" s="151" t="s">
        <v>101</v>
      </c>
      <c r="F14" s="151" t="s">
        <v>149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49"/>
      <c r="B15" s="149"/>
      <c r="C15" s="149" t="s">
        <v>644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48">
        <v>3</v>
      </c>
      <c r="B17" s="148" t="s">
        <v>645</v>
      </c>
      <c r="C17" s="166" t="s">
        <v>489</v>
      </c>
      <c r="D17" s="272">
        <v>35000</v>
      </c>
      <c r="E17" s="160" t="s">
        <v>149</v>
      </c>
      <c r="F17" s="160" t="s">
        <v>499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s="4" customFormat="1" ht="20.25">
      <c r="A18" s="149"/>
      <c r="B18" s="149" t="s">
        <v>646</v>
      </c>
      <c r="C18" s="161" t="s">
        <v>490</v>
      </c>
      <c r="D18" s="149"/>
      <c r="E18" s="151" t="s">
        <v>101</v>
      </c>
      <c r="F18" s="151" t="s">
        <v>149</v>
      </c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49"/>
      <c r="B19" s="149"/>
      <c r="C19" s="161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1" thickBot="1">
      <c r="A23" s="154"/>
      <c r="B23" s="155" t="s">
        <v>82</v>
      </c>
      <c r="C23" s="154"/>
      <c r="D23" s="156">
        <f>SUM(D9:D22)</f>
        <v>50000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s="4" customFormat="1" ht="16.5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</sheetData>
  <sheetProtection/>
  <mergeCells count="7"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1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4.28125" style="22" customWidth="1"/>
    <col min="2" max="2" width="34.8515625" style="3" customWidth="1"/>
    <col min="3" max="3" width="24.421875" style="3" customWidth="1"/>
    <col min="4" max="4" width="10.421875" style="3" customWidth="1"/>
    <col min="5" max="5" width="12.00390625" style="3" customWidth="1"/>
    <col min="6" max="6" width="11.8515625" style="3" customWidth="1"/>
    <col min="7" max="18" width="3.140625" style="3" customWidth="1"/>
    <col min="19" max="16384" width="9.00390625" style="4" customWidth="1"/>
  </cols>
  <sheetData>
    <row r="1" spans="1:18" ht="20.25">
      <c r="A1" s="224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6" t="s">
        <v>56</v>
      </c>
      <c r="P1" s="446"/>
      <c r="Q1" s="446"/>
      <c r="R1" s="446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79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1:18" s="2" customFormat="1" ht="20.25">
      <c r="A6" s="303">
        <v>2.2</v>
      </c>
      <c r="B6" s="144" t="s">
        <v>48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ht="20.25">
      <c r="A9" s="160">
        <v>1</v>
      </c>
      <c r="B9" s="171" t="s">
        <v>83</v>
      </c>
      <c r="C9" s="171" t="s">
        <v>647</v>
      </c>
      <c r="D9" s="272">
        <v>10000</v>
      </c>
      <c r="E9" s="274" t="s">
        <v>85</v>
      </c>
      <c r="F9" s="148" t="s">
        <v>74</v>
      </c>
      <c r="G9" s="27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ht="20.25">
      <c r="A10" s="151"/>
      <c r="B10" s="140"/>
      <c r="C10" s="140" t="s">
        <v>648</v>
      </c>
      <c r="D10" s="149"/>
      <c r="E10" s="264" t="s">
        <v>1</v>
      </c>
      <c r="F10" s="149"/>
      <c r="G10" s="27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ht="20.25">
      <c r="A11" s="151"/>
      <c r="B11" s="140"/>
      <c r="C11" s="140" t="s">
        <v>649</v>
      </c>
      <c r="D11" s="149"/>
      <c r="E11" s="264"/>
      <c r="F11" s="149"/>
      <c r="G11" s="27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ht="20.25">
      <c r="A12" s="151"/>
      <c r="B12" s="140"/>
      <c r="C12" s="140" t="s">
        <v>84</v>
      </c>
      <c r="D12" s="149"/>
      <c r="E12" s="264"/>
      <c r="F12" s="149"/>
      <c r="G12" s="27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ht="20.25">
      <c r="A13" s="162"/>
      <c r="B13" s="176"/>
      <c r="C13" s="176"/>
      <c r="D13" s="152"/>
      <c r="E13" s="275"/>
      <c r="F13" s="152"/>
      <c r="G13" s="280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ht="20.25">
      <c r="A14" s="151">
        <v>2</v>
      </c>
      <c r="B14" s="140" t="s">
        <v>650</v>
      </c>
      <c r="C14" s="140" t="s">
        <v>652</v>
      </c>
      <c r="D14" s="150">
        <v>30000</v>
      </c>
      <c r="E14" s="264" t="s">
        <v>85</v>
      </c>
      <c r="F14" s="149" t="s">
        <v>74</v>
      </c>
      <c r="G14" s="27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ht="20.25">
      <c r="A15" s="151"/>
      <c r="B15" s="140" t="s">
        <v>651</v>
      </c>
      <c r="C15" s="140" t="s">
        <v>653</v>
      </c>
      <c r="D15" s="149"/>
      <c r="E15" s="264" t="s">
        <v>1</v>
      </c>
      <c r="F15" s="149"/>
      <c r="G15" s="27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ht="20.25">
      <c r="A16" s="151"/>
      <c r="B16" s="140"/>
      <c r="C16" s="140" t="s">
        <v>654</v>
      </c>
      <c r="D16" s="149"/>
      <c r="E16" s="264"/>
      <c r="F16" s="149"/>
      <c r="G16" s="27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ht="20.25">
      <c r="A17" s="151"/>
      <c r="B17" s="140"/>
      <c r="C17" s="140" t="s">
        <v>86</v>
      </c>
      <c r="D17" s="149"/>
      <c r="E17" s="264"/>
      <c r="F17" s="149"/>
      <c r="G17" s="27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ht="20.25">
      <c r="A18" s="162"/>
      <c r="B18" s="176"/>
      <c r="C18" s="176"/>
      <c r="D18" s="152"/>
      <c r="E18" s="275"/>
      <c r="F18" s="152"/>
      <c r="G18" s="280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20.25">
      <c r="A19" s="151">
        <v>3</v>
      </c>
      <c r="B19" s="171" t="s">
        <v>87</v>
      </c>
      <c r="C19" s="171" t="s">
        <v>657</v>
      </c>
      <c r="D19" s="272">
        <v>257250</v>
      </c>
      <c r="E19" s="274" t="s">
        <v>85</v>
      </c>
      <c r="F19" s="148" t="s">
        <v>74</v>
      </c>
      <c r="G19" s="27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/>
    </row>
    <row r="20" spans="1:18" ht="20.25">
      <c r="A20" s="151"/>
      <c r="B20" s="140" t="s">
        <v>655</v>
      </c>
      <c r="C20" s="140" t="s">
        <v>658</v>
      </c>
      <c r="D20" s="149"/>
      <c r="E20" s="264" t="s">
        <v>1</v>
      </c>
      <c r="F20" s="149"/>
      <c r="G20" s="27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ht="20.25">
      <c r="A21" s="151"/>
      <c r="B21" s="140" t="s">
        <v>656</v>
      </c>
      <c r="C21" s="140" t="s">
        <v>659</v>
      </c>
      <c r="D21" s="149"/>
      <c r="E21" s="264"/>
      <c r="F21" s="149"/>
      <c r="G21" s="27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ht="20.25">
      <c r="A22" s="151"/>
      <c r="B22" s="140" t="s">
        <v>1</v>
      </c>
      <c r="C22" s="140" t="s">
        <v>339</v>
      </c>
      <c r="D22" s="39"/>
      <c r="E22" s="39"/>
      <c r="F22" s="39"/>
      <c r="G22" s="27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ht="20.25">
      <c r="A23" s="151"/>
      <c r="B23" s="140"/>
      <c r="C23" s="304"/>
      <c r="D23" s="39"/>
      <c r="E23" s="39"/>
      <c r="F23" s="39"/>
      <c r="G23" s="27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ht="20.25">
      <c r="A24" s="162"/>
      <c r="B24" s="176"/>
      <c r="C24" s="176"/>
      <c r="D24" s="152"/>
      <c r="E24" s="275"/>
      <c r="F24" s="152"/>
      <c r="G24" s="280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20.25">
      <c r="A25" s="151">
        <v>4</v>
      </c>
      <c r="B25" s="171" t="s">
        <v>87</v>
      </c>
      <c r="C25" s="140" t="s">
        <v>657</v>
      </c>
      <c r="D25" s="276">
        <v>966000</v>
      </c>
      <c r="E25" s="264" t="s">
        <v>660</v>
      </c>
      <c r="F25" s="140" t="s">
        <v>74</v>
      </c>
      <c r="G25" s="27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</row>
    <row r="26" spans="1:18" ht="20.25">
      <c r="A26" s="151"/>
      <c r="B26" s="140" t="s">
        <v>88</v>
      </c>
      <c r="C26" s="140" t="s">
        <v>662</v>
      </c>
      <c r="D26" s="140"/>
      <c r="E26" s="264" t="s">
        <v>663</v>
      </c>
      <c r="F26" s="140"/>
      <c r="G26" s="27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</row>
    <row r="27" spans="1:18" ht="20.25">
      <c r="A27" s="151"/>
      <c r="B27" s="140" t="s">
        <v>89</v>
      </c>
      <c r="C27" s="140" t="s">
        <v>661</v>
      </c>
      <c r="D27" s="39"/>
      <c r="E27" s="39"/>
      <c r="F27" s="39"/>
      <c r="G27" s="27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</row>
    <row r="28" spans="1:18" ht="20.25">
      <c r="A28" s="151"/>
      <c r="B28" s="140"/>
      <c r="C28" s="140" t="s">
        <v>90</v>
      </c>
      <c r="D28" s="140"/>
      <c r="E28" s="264"/>
      <c r="F28" s="140"/>
      <c r="G28" s="27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</row>
    <row r="29" spans="1:18" ht="20.25">
      <c r="A29" s="162"/>
      <c r="B29" s="176"/>
      <c r="C29" s="176"/>
      <c r="D29" s="176"/>
      <c r="E29" s="275"/>
      <c r="F29" s="176"/>
      <c r="G29" s="280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</row>
    <row r="30" spans="1:18" ht="20.25">
      <c r="A30" s="151">
        <v>5</v>
      </c>
      <c r="B30" s="140" t="s">
        <v>87</v>
      </c>
      <c r="C30" s="140" t="s">
        <v>664</v>
      </c>
      <c r="D30" s="276">
        <v>20000</v>
      </c>
      <c r="E30" s="264" t="s">
        <v>660</v>
      </c>
      <c r="F30" s="140" t="s">
        <v>74</v>
      </c>
      <c r="G30" s="27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</row>
    <row r="31" spans="1:18" ht="20.25">
      <c r="A31" s="151"/>
      <c r="B31" s="140" t="s">
        <v>91</v>
      </c>
      <c r="C31" s="140" t="s">
        <v>665</v>
      </c>
      <c r="D31" s="140"/>
      <c r="E31" s="264" t="s">
        <v>663</v>
      </c>
      <c r="F31" s="140"/>
      <c r="G31" s="27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</row>
    <row r="32" spans="1:18" ht="20.25">
      <c r="A32" s="151"/>
      <c r="B32" s="140" t="s">
        <v>92</v>
      </c>
      <c r="C32" s="140" t="s">
        <v>663</v>
      </c>
      <c r="D32" s="39"/>
      <c r="E32" s="39"/>
      <c r="F32" s="39"/>
      <c r="G32" s="27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</row>
    <row r="33" spans="1:18" ht="20.25">
      <c r="A33" s="151"/>
      <c r="B33" s="140" t="s">
        <v>93</v>
      </c>
      <c r="C33" s="140"/>
      <c r="D33" s="140"/>
      <c r="E33" s="264"/>
      <c r="F33" s="140"/>
      <c r="G33" s="27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20.25">
      <c r="A34" s="162"/>
      <c r="B34" s="176"/>
      <c r="C34" s="176"/>
      <c r="D34" s="176"/>
      <c r="E34" s="275"/>
      <c r="F34" s="176"/>
      <c r="G34" s="280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</row>
    <row r="35" spans="1:18" ht="20.25">
      <c r="A35" s="160">
        <v>6</v>
      </c>
      <c r="B35" s="171" t="s">
        <v>87</v>
      </c>
      <c r="C35" s="140" t="s">
        <v>668</v>
      </c>
      <c r="D35" s="276">
        <v>100000</v>
      </c>
      <c r="E35" s="264" t="s">
        <v>660</v>
      </c>
      <c r="F35" s="140" t="s">
        <v>74</v>
      </c>
      <c r="G35" s="27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</row>
    <row r="36" spans="1:18" ht="20.25">
      <c r="A36" s="151"/>
      <c r="B36" s="140" t="s">
        <v>91</v>
      </c>
      <c r="C36" s="140" t="s">
        <v>669</v>
      </c>
      <c r="D36" s="140"/>
      <c r="E36" s="264" t="s">
        <v>663</v>
      </c>
      <c r="F36" s="140"/>
      <c r="G36" s="27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</row>
    <row r="37" spans="1:18" ht="20.25">
      <c r="A37" s="151"/>
      <c r="B37" s="140" t="s">
        <v>666</v>
      </c>
      <c r="C37" s="140"/>
      <c r="D37" s="39"/>
      <c r="E37" s="39"/>
      <c r="F37" s="39"/>
      <c r="G37" s="27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</row>
    <row r="38" spans="1:18" ht="20.25">
      <c r="A38" s="151"/>
      <c r="B38" s="140" t="s">
        <v>667</v>
      </c>
      <c r="C38" s="140"/>
      <c r="D38" s="140"/>
      <c r="E38" s="264"/>
      <c r="F38" s="140"/>
      <c r="G38" s="27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</row>
    <row r="39" spans="1:18" ht="20.25">
      <c r="A39" s="151"/>
      <c r="B39" s="140"/>
      <c r="C39" s="140"/>
      <c r="D39" s="140"/>
      <c r="E39" s="264"/>
      <c r="F39" s="140"/>
      <c r="G39" s="27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ht="20.25">
      <c r="A40" s="162"/>
      <c r="B40" s="176"/>
      <c r="C40" s="176"/>
      <c r="D40" s="176"/>
      <c r="E40" s="275"/>
      <c r="F40" s="176"/>
      <c r="G40" s="280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</row>
    <row r="41" spans="1:18" ht="20.25">
      <c r="A41" s="151">
        <v>7</v>
      </c>
      <c r="B41" s="140" t="s">
        <v>87</v>
      </c>
      <c r="C41" s="140" t="s">
        <v>670</v>
      </c>
      <c r="D41" s="276">
        <v>50000</v>
      </c>
      <c r="E41" s="264" t="s">
        <v>660</v>
      </c>
      <c r="F41" s="140" t="s">
        <v>74</v>
      </c>
      <c r="G41" s="27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20.25">
      <c r="A42" s="151"/>
      <c r="B42" s="140" t="s">
        <v>91</v>
      </c>
      <c r="C42" s="140" t="s">
        <v>671</v>
      </c>
      <c r="D42" s="140"/>
      <c r="E42" s="264" t="s">
        <v>663</v>
      </c>
      <c r="F42" s="140"/>
      <c r="G42" s="27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18" ht="20.25">
      <c r="A43" s="151"/>
      <c r="B43" s="140" t="s">
        <v>94</v>
      </c>
      <c r="C43" s="140" t="s">
        <v>62</v>
      </c>
      <c r="D43" s="39"/>
      <c r="E43" s="39"/>
      <c r="F43" s="39"/>
      <c r="G43" s="27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 ht="20.25">
      <c r="A44" s="151"/>
      <c r="B44" s="140" t="s">
        <v>95</v>
      </c>
      <c r="C44" s="140"/>
      <c r="D44" s="140"/>
      <c r="E44" s="264"/>
      <c r="F44" s="140"/>
      <c r="G44" s="27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20.25">
      <c r="A45" s="162"/>
      <c r="B45" s="176"/>
      <c r="C45" s="176"/>
      <c r="D45" s="176"/>
      <c r="E45" s="275"/>
      <c r="F45" s="176"/>
      <c r="G45" s="280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</row>
    <row r="46" spans="1:18" ht="20.25">
      <c r="A46" s="151">
        <v>8</v>
      </c>
      <c r="B46" s="140" t="s">
        <v>87</v>
      </c>
      <c r="C46" s="140" t="s">
        <v>670</v>
      </c>
      <c r="D46" s="276">
        <v>9000</v>
      </c>
      <c r="E46" s="264" t="s">
        <v>660</v>
      </c>
      <c r="F46" s="140" t="s">
        <v>74</v>
      </c>
      <c r="G46" s="27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20.25">
      <c r="A47" s="151"/>
      <c r="B47" s="140" t="s">
        <v>91</v>
      </c>
      <c r="C47" s="140" t="s">
        <v>673</v>
      </c>
      <c r="D47" s="140"/>
      <c r="E47" s="264" t="s">
        <v>663</v>
      </c>
      <c r="F47" s="140"/>
      <c r="G47" s="27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20.25">
      <c r="A48" s="151"/>
      <c r="B48" s="140" t="s">
        <v>96</v>
      </c>
      <c r="C48" s="140" t="s">
        <v>672</v>
      </c>
      <c r="D48" s="140"/>
      <c r="E48" s="264"/>
      <c r="F48" s="140"/>
      <c r="G48" s="27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20.25">
      <c r="A49" s="151"/>
      <c r="B49" s="140" t="s">
        <v>97</v>
      </c>
      <c r="C49" s="140"/>
      <c r="D49" s="39"/>
      <c r="E49" s="39"/>
      <c r="F49" s="39"/>
      <c r="G49" s="27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20.25">
      <c r="A50" s="162"/>
      <c r="B50" s="176"/>
      <c r="C50" s="176"/>
      <c r="D50" s="176"/>
      <c r="E50" s="275"/>
      <c r="F50" s="176"/>
      <c r="G50" s="280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1:18" ht="20.25">
      <c r="A51" s="160">
        <v>9</v>
      </c>
      <c r="B51" s="273" t="s">
        <v>162</v>
      </c>
      <c r="C51" s="273" t="s">
        <v>677</v>
      </c>
      <c r="D51" s="277">
        <v>21000</v>
      </c>
      <c r="E51" s="264" t="s">
        <v>660</v>
      </c>
      <c r="F51" s="171" t="s">
        <v>74</v>
      </c>
      <c r="G51" s="27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 ht="20.25">
      <c r="A52" s="151"/>
      <c r="B52" s="220" t="s">
        <v>163</v>
      </c>
      <c r="C52" s="140" t="s">
        <v>678</v>
      </c>
      <c r="D52" s="140"/>
      <c r="E52" s="264" t="s">
        <v>663</v>
      </c>
      <c r="F52" s="140"/>
      <c r="G52" s="27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20.25">
      <c r="A53" s="151"/>
      <c r="B53" s="220" t="s">
        <v>676</v>
      </c>
      <c r="C53" s="220" t="s">
        <v>674</v>
      </c>
      <c r="D53" s="140"/>
      <c r="E53" s="264"/>
      <c r="F53" s="140"/>
      <c r="G53" s="27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20.25">
      <c r="A54" s="151"/>
      <c r="B54" s="220" t="s">
        <v>675</v>
      </c>
      <c r="C54" s="220"/>
      <c r="D54" s="140"/>
      <c r="E54" s="264"/>
      <c r="F54" s="140"/>
      <c r="G54" s="27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20.25">
      <c r="A55" s="151"/>
      <c r="B55" s="220"/>
      <c r="C55" s="220"/>
      <c r="D55" s="140"/>
      <c r="E55" s="264"/>
      <c r="F55" s="140"/>
      <c r="G55" s="27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ht="20.25">
      <c r="A56" s="162"/>
      <c r="B56" s="176"/>
      <c r="C56" s="176"/>
      <c r="D56" s="176"/>
      <c r="E56" s="275"/>
      <c r="F56" s="176"/>
      <c r="G56" s="280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</row>
    <row r="57" spans="1:18" ht="20.25">
      <c r="A57" s="160">
        <v>10</v>
      </c>
      <c r="B57" s="171" t="s">
        <v>87</v>
      </c>
      <c r="C57" s="171" t="s">
        <v>679</v>
      </c>
      <c r="D57" s="281">
        <v>391000</v>
      </c>
      <c r="E57" s="264" t="s">
        <v>660</v>
      </c>
      <c r="F57" s="171" t="s">
        <v>74</v>
      </c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 ht="20.25">
      <c r="A58" s="151"/>
      <c r="B58" s="140" t="s">
        <v>683</v>
      </c>
      <c r="C58" s="140" t="s">
        <v>680</v>
      </c>
      <c r="D58" s="140"/>
      <c r="E58" s="264" t="s">
        <v>663</v>
      </c>
      <c r="F58" s="140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</row>
    <row r="59" spans="1:18" ht="20.25">
      <c r="A59" s="151"/>
      <c r="B59" s="140" t="s">
        <v>684</v>
      </c>
      <c r="C59" s="140" t="s">
        <v>682</v>
      </c>
      <c r="D59" s="39"/>
      <c r="E59" s="39"/>
      <c r="F59" s="3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</row>
    <row r="60" spans="1:18" ht="20.25">
      <c r="A60" s="151"/>
      <c r="B60" s="140" t="s">
        <v>685</v>
      </c>
      <c r="C60" s="140" t="s">
        <v>681</v>
      </c>
      <c r="D60" s="140"/>
      <c r="E60" s="264"/>
      <c r="F60" s="140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</row>
    <row r="61" spans="1:18" ht="20.25">
      <c r="A61" s="151"/>
      <c r="B61" s="140" t="s">
        <v>686</v>
      </c>
      <c r="C61" s="140"/>
      <c r="D61" s="140"/>
      <c r="E61" s="264"/>
      <c r="F61" s="140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</row>
    <row r="62" spans="1:18" ht="20.25">
      <c r="A62" s="162"/>
      <c r="B62" s="305"/>
      <c r="C62" s="305"/>
      <c r="D62" s="176"/>
      <c r="E62" s="275"/>
      <c r="F62" s="176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</row>
    <row r="63" spans="1:18" ht="20.25">
      <c r="A63" s="160">
        <v>11</v>
      </c>
      <c r="B63" s="171" t="s">
        <v>87</v>
      </c>
      <c r="C63" s="140" t="s">
        <v>688</v>
      </c>
      <c r="D63" s="171"/>
      <c r="E63" s="274"/>
      <c r="F63" s="171"/>
      <c r="G63" s="27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</row>
    <row r="64" spans="1:18" ht="20.25">
      <c r="A64" s="151"/>
      <c r="B64" s="140" t="s">
        <v>683</v>
      </c>
      <c r="C64" s="140" t="s">
        <v>689</v>
      </c>
      <c r="D64" s="276">
        <v>46000</v>
      </c>
      <c r="E64" s="264" t="s">
        <v>660</v>
      </c>
      <c r="F64" s="140" t="s">
        <v>74</v>
      </c>
      <c r="G64" s="27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</row>
    <row r="65" spans="1:18" ht="20.25">
      <c r="A65" s="151"/>
      <c r="B65" s="140" t="s">
        <v>684</v>
      </c>
      <c r="C65" s="140" t="s">
        <v>690</v>
      </c>
      <c r="D65" s="140"/>
      <c r="E65" s="264" t="s">
        <v>663</v>
      </c>
      <c r="F65" s="140"/>
      <c r="G65" s="27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1:18" ht="20.25">
      <c r="A66" s="151"/>
      <c r="B66" s="140" t="s">
        <v>687</v>
      </c>
      <c r="C66" s="306" t="s">
        <v>691</v>
      </c>
      <c r="D66" s="140"/>
      <c r="E66" s="264"/>
      <c r="F66" s="140"/>
      <c r="G66" s="27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</row>
    <row r="67" spans="1:18" ht="20.25">
      <c r="A67" s="162"/>
      <c r="B67" s="176"/>
      <c r="C67" s="176"/>
      <c r="D67" s="176"/>
      <c r="E67" s="275"/>
      <c r="F67" s="176"/>
      <c r="G67" s="280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</row>
    <row r="68" spans="1:18" ht="20.25">
      <c r="A68" s="151">
        <v>12</v>
      </c>
      <c r="B68" s="140" t="s">
        <v>87</v>
      </c>
      <c r="C68" s="140" t="s">
        <v>692</v>
      </c>
      <c r="D68" s="140"/>
      <c r="E68" s="264"/>
      <c r="F68" s="140"/>
      <c r="G68" s="27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</row>
    <row r="69" spans="1:18" ht="20.25">
      <c r="A69" s="151"/>
      <c r="B69" s="140" t="s">
        <v>98</v>
      </c>
      <c r="C69" s="140" t="s">
        <v>694</v>
      </c>
      <c r="D69" s="276">
        <v>46000</v>
      </c>
      <c r="E69" s="264" t="s">
        <v>660</v>
      </c>
      <c r="F69" s="140" t="s">
        <v>74</v>
      </c>
      <c r="G69" s="27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</row>
    <row r="70" spans="1:18" ht="20.25">
      <c r="A70" s="151"/>
      <c r="B70" s="140" t="s">
        <v>99</v>
      </c>
      <c r="C70" s="306" t="s">
        <v>695</v>
      </c>
      <c r="D70" s="140"/>
      <c r="E70" s="264" t="s">
        <v>663</v>
      </c>
      <c r="F70" s="140"/>
      <c r="G70" s="27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</row>
    <row r="71" spans="1:18" ht="20.25">
      <c r="A71" s="151"/>
      <c r="B71" s="140" t="s">
        <v>100</v>
      </c>
      <c r="C71" s="140" t="s">
        <v>696</v>
      </c>
      <c r="D71" s="140"/>
      <c r="E71" s="264"/>
      <c r="F71" s="140"/>
      <c r="G71" s="27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</row>
    <row r="72" spans="1:18" ht="20.25">
      <c r="A72" s="162"/>
      <c r="B72" s="176"/>
      <c r="C72" s="176"/>
      <c r="D72" s="176"/>
      <c r="E72" s="275"/>
      <c r="F72" s="176"/>
      <c r="G72" s="280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3" spans="1:18" ht="20.25">
      <c r="A73" s="238">
        <v>13</v>
      </c>
      <c r="B73" s="171" t="s">
        <v>87</v>
      </c>
      <c r="C73" s="171" t="s">
        <v>700</v>
      </c>
      <c r="D73" s="281">
        <v>69000</v>
      </c>
      <c r="E73" s="274" t="s">
        <v>660</v>
      </c>
      <c r="F73" s="285" t="s">
        <v>74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148"/>
    </row>
    <row r="74" spans="1:18" ht="20.25">
      <c r="A74" s="242"/>
      <c r="B74" s="140" t="s">
        <v>683</v>
      </c>
      <c r="C74" s="140" t="s">
        <v>693</v>
      </c>
      <c r="D74" s="140"/>
      <c r="E74" s="264" t="s">
        <v>663</v>
      </c>
      <c r="F74" s="24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149"/>
    </row>
    <row r="75" spans="1:18" ht="20.25">
      <c r="A75" s="242"/>
      <c r="B75" s="140" t="s">
        <v>697</v>
      </c>
      <c r="C75" s="140" t="s">
        <v>701</v>
      </c>
      <c r="D75" s="9"/>
      <c r="E75" s="9"/>
      <c r="F75" s="9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149"/>
    </row>
    <row r="76" spans="1:18" ht="20.25">
      <c r="A76" s="242"/>
      <c r="B76" s="140" t="s">
        <v>698</v>
      </c>
      <c r="C76" s="140" t="s">
        <v>702</v>
      </c>
      <c r="D76" s="140"/>
      <c r="E76" s="242"/>
      <c r="F76" s="24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149"/>
    </row>
    <row r="77" spans="1:18" ht="20.25">
      <c r="A77" s="242"/>
      <c r="B77" s="140" t="s">
        <v>699</v>
      </c>
      <c r="C77" s="140"/>
      <c r="D77" s="140"/>
      <c r="E77" s="242"/>
      <c r="F77" s="24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149"/>
    </row>
    <row r="78" spans="1:18" ht="20.25">
      <c r="A78" s="247"/>
      <c r="B78" s="176"/>
      <c r="C78" s="176"/>
      <c r="D78" s="176"/>
      <c r="E78" s="247"/>
      <c r="F78" s="250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152"/>
    </row>
    <row r="79" spans="1:18" ht="20.25">
      <c r="A79" s="290">
        <v>14</v>
      </c>
      <c r="B79" s="273" t="s">
        <v>87</v>
      </c>
      <c r="C79" s="273" t="s">
        <v>703</v>
      </c>
      <c r="D79" s="292">
        <v>98900</v>
      </c>
      <c r="E79" s="293" t="s">
        <v>660</v>
      </c>
      <c r="F79" s="291" t="s">
        <v>74</v>
      </c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</row>
    <row r="80" spans="1:18" ht="20.25">
      <c r="A80" s="294"/>
      <c r="B80" s="220" t="s">
        <v>683</v>
      </c>
      <c r="C80" s="220" t="s">
        <v>704</v>
      </c>
      <c r="D80" s="220"/>
      <c r="E80" s="295" t="s">
        <v>663</v>
      </c>
      <c r="F80" s="24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</row>
    <row r="81" spans="1:18" ht="20.25">
      <c r="A81" s="294"/>
      <c r="B81" s="220" t="s">
        <v>697</v>
      </c>
      <c r="C81" s="220" t="s">
        <v>705</v>
      </c>
      <c r="D81" s="220"/>
      <c r="E81" s="294"/>
      <c r="F81" s="24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</row>
    <row r="82" spans="1:18" ht="20.25">
      <c r="A82" s="294"/>
      <c r="B82" s="220" t="s">
        <v>706</v>
      </c>
      <c r="C82" s="220" t="s">
        <v>708</v>
      </c>
      <c r="D82" s="136"/>
      <c r="E82" s="136"/>
      <c r="F82" s="136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</row>
    <row r="83" spans="1:18" ht="20.25">
      <c r="A83" s="294"/>
      <c r="B83" s="220" t="s">
        <v>707</v>
      </c>
      <c r="C83" s="220" t="s">
        <v>696</v>
      </c>
      <c r="D83" s="136"/>
      <c r="E83" s="136"/>
      <c r="F83" s="136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</row>
    <row r="84" spans="1:18" ht="20.25">
      <c r="A84" s="296"/>
      <c r="B84" s="221"/>
      <c r="C84" s="307"/>
      <c r="D84" s="297"/>
      <c r="E84" s="297"/>
      <c r="F84" s="297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</row>
    <row r="85" spans="1:18" ht="20.25">
      <c r="A85" s="290">
        <v>15</v>
      </c>
      <c r="B85" s="273" t="s">
        <v>87</v>
      </c>
      <c r="C85" s="273" t="s">
        <v>711</v>
      </c>
      <c r="D85" s="292">
        <v>85000</v>
      </c>
      <c r="E85" s="293" t="s">
        <v>85</v>
      </c>
      <c r="F85" s="291" t="s">
        <v>74</v>
      </c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</row>
    <row r="86" spans="1:18" ht="20.25">
      <c r="A86" s="294"/>
      <c r="B86" s="220" t="s">
        <v>709</v>
      </c>
      <c r="C86" s="220" t="s">
        <v>712</v>
      </c>
      <c r="D86" s="220"/>
      <c r="E86" s="295" t="s">
        <v>1</v>
      </c>
      <c r="F86" s="24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</row>
    <row r="87" spans="1:18" ht="20.25">
      <c r="A87" s="242"/>
      <c r="B87" s="140" t="s">
        <v>710</v>
      </c>
      <c r="C87" s="140" t="s">
        <v>714</v>
      </c>
      <c r="D87" s="140"/>
      <c r="E87" s="242"/>
      <c r="F87" s="243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</row>
    <row r="88" spans="1:18" ht="20.25">
      <c r="A88" s="247"/>
      <c r="B88" s="176"/>
      <c r="C88" s="176" t="s">
        <v>713</v>
      </c>
      <c r="D88" s="282"/>
      <c r="E88" s="282"/>
      <c r="F88" s="28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</row>
    <row r="89" spans="1:18" ht="20.25">
      <c r="A89" s="238">
        <v>16</v>
      </c>
      <c r="B89" s="171" t="s">
        <v>87</v>
      </c>
      <c r="C89" s="171" t="s">
        <v>717</v>
      </c>
      <c r="D89" s="277">
        <v>36000</v>
      </c>
      <c r="E89" s="274" t="s">
        <v>85</v>
      </c>
      <c r="F89" s="285" t="s">
        <v>74</v>
      </c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</row>
    <row r="90" spans="1:18" ht="20.25">
      <c r="A90" s="242"/>
      <c r="B90" s="140" t="s">
        <v>164</v>
      </c>
      <c r="C90" s="140" t="s">
        <v>718</v>
      </c>
      <c r="D90" s="140"/>
      <c r="E90" s="264" t="s">
        <v>1</v>
      </c>
      <c r="F90" s="243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</row>
    <row r="91" spans="1:18" ht="20.25">
      <c r="A91" s="242"/>
      <c r="B91" s="140" t="s">
        <v>165</v>
      </c>
      <c r="C91" s="140" t="s">
        <v>719</v>
      </c>
      <c r="D91" s="140"/>
      <c r="E91" s="242"/>
      <c r="F91" s="243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</row>
    <row r="92" spans="1:18" ht="20.25">
      <c r="A92" s="242"/>
      <c r="B92" s="140" t="s">
        <v>716</v>
      </c>
      <c r="C92" s="140" t="s">
        <v>720</v>
      </c>
      <c r="D92" s="39"/>
      <c r="E92" s="39"/>
      <c r="F92" s="3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</row>
    <row r="93" spans="1:18" ht="20.25">
      <c r="A93" s="242"/>
      <c r="B93" s="140"/>
      <c r="C93" s="140" t="s">
        <v>721</v>
      </c>
      <c r="D93" s="140"/>
      <c r="E93" s="242"/>
      <c r="F93" s="243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</row>
    <row r="94" spans="1:18" ht="20.25">
      <c r="A94" s="247"/>
      <c r="B94" s="176"/>
      <c r="C94" s="176"/>
      <c r="D94" s="176"/>
      <c r="E94" s="247"/>
      <c r="F94" s="250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</row>
    <row r="95" spans="1:18" ht="20.25">
      <c r="A95" s="238">
        <v>17</v>
      </c>
      <c r="B95" s="171" t="s">
        <v>87</v>
      </c>
      <c r="C95" s="171" t="s">
        <v>723</v>
      </c>
      <c r="D95" s="281">
        <v>95810</v>
      </c>
      <c r="E95" s="274" t="s">
        <v>85</v>
      </c>
      <c r="F95" s="285" t="s">
        <v>74</v>
      </c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</row>
    <row r="96" spans="1:18" ht="20.25">
      <c r="A96" s="242"/>
      <c r="B96" s="140" t="s">
        <v>722</v>
      </c>
      <c r="C96" s="140" t="s">
        <v>724</v>
      </c>
      <c r="D96" s="140"/>
      <c r="E96" s="264" t="s">
        <v>1</v>
      </c>
      <c r="F96" s="243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</row>
    <row r="97" spans="1:18" ht="20.25">
      <c r="A97" s="242"/>
      <c r="B97" s="140" t="s">
        <v>1</v>
      </c>
      <c r="C97" s="140" t="s">
        <v>725</v>
      </c>
      <c r="D97" s="140"/>
      <c r="E97" s="242"/>
      <c r="F97" s="243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</row>
    <row r="98" spans="1:18" ht="20.25">
      <c r="A98" s="242"/>
      <c r="B98" s="140"/>
      <c r="C98" s="140" t="s">
        <v>356</v>
      </c>
      <c r="D98" s="140"/>
      <c r="E98" s="242"/>
      <c r="F98" s="243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</row>
    <row r="99" spans="1:18" ht="20.25">
      <c r="A99" s="242"/>
      <c r="B99" s="140"/>
      <c r="C99" s="9"/>
      <c r="D99" s="9"/>
      <c r="E99" s="9"/>
      <c r="F99" s="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</row>
    <row r="100" spans="1:18" ht="20.25">
      <c r="A100" s="247"/>
      <c r="B100" s="176"/>
      <c r="C100" s="176"/>
      <c r="D100" s="176"/>
      <c r="E100" s="247"/>
      <c r="F100" s="250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</row>
    <row r="101" spans="1:18" ht="20.25">
      <c r="A101" s="242">
        <v>18</v>
      </c>
      <c r="B101" s="140" t="s">
        <v>87</v>
      </c>
      <c r="C101" s="140" t="s">
        <v>723</v>
      </c>
      <c r="D101" s="276">
        <v>440726</v>
      </c>
      <c r="E101" s="264" t="s">
        <v>85</v>
      </c>
      <c r="F101" s="243" t="s">
        <v>74</v>
      </c>
      <c r="G101" s="27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</row>
    <row r="102" spans="1:18" ht="20.25">
      <c r="A102" s="242"/>
      <c r="B102" s="140" t="s">
        <v>102</v>
      </c>
      <c r="C102" s="140" t="s">
        <v>726</v>
      </c>
      <c r="D102" s="140"/>
      <c r="E102" s="264" t="s">
        <v>1</v>
      </c>
      <c r="F102" s="243"/>
      <c r="G102" s="27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</row>
    <row r="103" spans="1:18" ht="20.25">
      <c r="A103" s="242"/>
      <c r="B103" s="140"/>
      <c r="C103" s="140" t="s">
        <v>727</v>
      </c>
      <c r="D103" s="140"/>
      <c r="E103" s="242"/>
      <c r="F103" s="243"/>
      <c r="G103" s="27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1:18" ht="20.25">
      <c r="A104" s="247"/>
      <c r="B104" s="176"/>
      <c r="C104" s="176"/>
      <c r="D104" s="176"/>
      <c r="E104" s="247"/>
      <c r="F104" s="250"/>
      <c r="G104" s="280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</row>
    <row r="105" spans="1:18" ht="20.25">
      <c r="A105" s="238">
        <v>19</v>
      </c>
      <c r="B105" s="171" t="s">
        <v>87</v>
      </c>
      <c r="C105" s="171" t="s">
        <v>723</v>
      </c>
      <c r="D105" s="281">
        <v>1149720</v>
      </c>
      <c r="E105" s="238" t="s">
        <v>660</v>
      </c>
      <c r="F105" s="285" t="s">
        <v>74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</row>
    <row r="106" spans="1:18" ht="20.25">
      <c r="A106" s="242"/>
      <c r="B106" s="140" t="s">
        <v>103</v>
      </c>
      <c r="C106" s="140" t="s">
        <v>728</v>
      </c>
      <c r="D106" s="140"/>
      <c r="E106" s="242" t="s">
        <v>715</v>
      </c>
      <c r="F106" s="243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</row>
    <row r="107" spans="1:18" ht="20.25">
      <c r="A107" s="242"/>
      <c r="B107" s="140"/>
      <c r="C107" s="140" t="s">
        <v>729</v>
      </c>
      <c r="D107" s="140"/>
      <c r="E107" s="242"/>
      <c r="F107" s="243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</row>
    <row r="108" spans="1:18" ht="20.25">
      <c r="A108" s="242"/>
      <c r="B108" s="140"/>
      <c r="C108" s="140"/>
      <c r="D108" s="140"/>
      <c r="E108" s="242"/>
      <c r="F108" s="243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</row>
    <row r="109" spans="1:18" ht="20.25">
      <c r="A109" s="242"/>
      <c r="B109" s="140"/>
      <c r="C109" s="140"/>
      <c r="D109" s="140"/>
      <c r="E109" s="242"/>
      <c r="F109" s="243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</row>
    <row r="110" spans="1:18" ht="20.25">
      <c r="A110" s="242"/>
      <c r="B110" s="140"/>
      <c r="C110" s="140"/>
      <c r="D110" s="140"/>
      <c r="E110" s="242"/>
      <c r="F110" s="243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</row>
    <row r="111" spans="1:18" ht="20.25">
      <c r="A111" s="247"/>
      <c r="B111" s="176"/>
      <c r="C111" s="305"/>
      <c r="D111" s="282"/>
      <c r="E111" s="282"/>
      <c r="F111" s="28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</row>
    <row r="112" spans="1:18" ht="20.25">
      <c r="A112" s="238">
        <v>20</v>
      </c>
      <c r="B112" s="171" t="s">
        <v>104</v>
      </c>
      <c r="C112" s="171" t="s">
        <v>730</v>
      </c>
      <c r="D112" s="281">
        <v>2520000</v>
      </c>
      <c r="E112" s="238" t="s">
        <v>660</v>
      </c>
      <c r="F112" s="285" t="s">
        <v>74</v>
      </c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</row>
    <row r="113" spans="1:18" ht="20.25">
      <c r="A113" s="242"/>
      <c r="B113" s="140" t="s">
        <v>732</v>
      </c>
      <c r="C113" s="140" t="s">
        <v>731</v>
      </c>
      <c r="D113" s="140"/>
      <c r="E113" s="242" t="s">
        <v>715</v>
      </c>
      <c r="F113" s="243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</row>
    <row r="114" spans="1:18" ht="20.25">
      <c r="A114" s="242"/>
      <c r="B114" s="140" t="s">
        <v>715</v>
      </c>
      <c r="C114" s="140" t="s">
        <v>733</v>
      </c>
      <c r="D114" s="140"/>
      <c r="E114" s="242"/>
      <c r="F114" s="243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</row>
    <row r="115" spans="1:18" ht="20.25">
      <c r="A115" s="242"/>
      <c r="B115" s="140"/>
      <c r="C115" s="140" t="s">
        <v>90</v>
      </c>
      <c r="D115" s="140"/>
      <c r="E115" s="242"/>
      <c r="F115" s="243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</row>
    <row r="116" spans="1:18" ht="20.25">
      <c r="A116" s="242"/>
      <c r="B116" s="140"/>
      <c r="C116" s="140"/>
      <c r="D116" s="140"/>
      <c r="E116" s="242"/>
      <c r="F116" s="243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</row>
    <row r="117" spans="1:18" ht="20.25">
      <c r="A117" s="242"/>
      <c r="B117" s="140"/>
      <c r="C117" s="140"/>
      <c r="D117" s="140"/>
      <c r="E117" s="242"/>
      <c r="F117" s="243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</row>
    <row r="118" spans="1:18" ht="20.25">
      <c r="A118" s="242"/>
      <c r="B118" s="140"/>
      <c r="C118" s="140"/>
      <c r="D118" s="140"/>
      <c r="E118" s="242"/>
      <c r="F118" s="243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</row>
    <row r="119" spans="1:18" ht="20.25">
      <c r="A119" s="242"/>
      <c r="B119" s="140"/>
      <c r="C119" s="140"/>
      <c r="D119" s="140"/>
      <c r="E119" s="242"/>
      <c r="F119" s="243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</row>
    <row r="120" spans="1:18" ht="20.25">
      <c r="A120" s="247"/>
      <c r="B120" s="176"/>
      <c r="C120" s="74"/>
      <c r="D120" s="18"/>
      <c r="E120" s="18"/>
      <c r="F120" s="18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</row>
    <row r="121" spans="1:18" ht="20.25">
      <c r="A121" s="238">
        <v>21</v>
      </c>
      <c r="B121" s="171" t="s">
        <v>104</v>
      </c>
      <c r="C121" s="298" t="s">
        <v>736</v>
      </c>
      <c r="D121" s="281">
        <v>20000</v>
      </c>
      <c r="E121" s="238" t="s">
        <v>660</v>
      </c>
      <c r="F121" s="285" t="s">
        <v>74</v>
      </c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</row>
    <row r="122" spans="1:18" ht="20.25">
      <c r="A122" s="242"/>
      <c r="B122" s="140" t="s">
        <v>734</v>
      </c>
      <c r="C122" s="287" t="s">
        <v>737</v>
      </c>
      <c r="D122" s="140"/>
      <c r="E122" s="242" t="s">
        <v>715</v>
      </c>
      <c r="F122" s="243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3" spans="1:18" ht="20.25">
      <c r="A123" s="242"/>
      <c r="B123" s="140" t="s">
        <v>735</v>
      </c>
      <c r="C123" s="287" t="s">
        <v>738</v>
      </c>
      <c r="D123" s="39"/>
      <c r="E123" s="39"/>
      <c r="F123" s="3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</row>
    <row r="124" spans="1:18" ht="20.25">
      <c r="A124" s="242"/>
      <c r="B124" s="140"/>
      <c r="C124" s="287" t="s">
        <v>739</v>
      </c>
      <c r="D124" s="39"/>
      <c r="E124" s="39"/>
      <c r="F124" s="3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</row>
    <row r="125" spans="1:18" ht="20.25">
      <c r="A125" s="242"/>
      <c r="B125" s="140"/>
      <c r="C125" s="287" t="s">
        <v>740</v>
      </c>
      <c r="D125" s="140"/>
      <c r="E125" s="242"/>
      <c r="F125" s="243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</row>
    <row r="126" spans="1:18" ht="20.25">
      <c r="A126" s="242"/>
      <c r="B126" s="140"/>
      <c r="C126" s="287" t="s">
        <v>741</v>
      </c>
      <c r="D126" s="140"/>
      <c r="E126" s="242"/>
      <c r="F126" s="243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</row>
    <row r="127" spans="1:18" ht="20.25">
      <c r="A127" s="242"/>
      <c r="B127" s="140"/>
      <c r="C127" s="287" t="s">
        <v>742</v>
      </c>
      <c r="D127" s="140"/>
      <c r="E127" s="242"/>
      <c r="F127" s="243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</row>
    <row r="128" spans="1:18" ht="20.25">
      <c r="A128" s="242"/>
      <c r="B128" s="140"/>
      <c r="C128" s="287" t="s">
        <v>743</v>
      </c>
      <c r="D128" s="140"/>
      <c r="E128" s="242"/>
      <c r="F128" s="243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</row>
    <row r="129" spans="1:18" ht="20.25">
      <c r="A129" s="242"/>
      <c r="B129" s="140"/>
      <c r="C129" s="287" t="s">
        <v>745</v>
      </c>
      <c r="D129" s="140"/>
      <c r="E129" s="242"/>
      <c r="F129" s="243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</row>
    <row r="130" spans="1:18" ht="20.25">
      <c r="A130" s="242"/>
      <c r="B130" s="140"/>
      <c r="C130" s="287" t="s">
        <v>746</v>
      </c>
      <c r="D130" s="140"/>
      <c r="E130" s="242"/>
      <c r="F130" s="243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</row>
    <row r="131" spans="1:18" ht="20.25">
      <c r="A131" s="242"/>
      <c r="B131" s="140"/>
      <c r="C131" s="287" t="s">
        <v>747</v>
      </c>
      <c r="D131" s="140"/>
      <c r="E131" s="242"/>
      <c r="F131" s="243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</row>
    <row r="132" spans="1:18" ht="20.25">
      <c r="A132" s="242"/>
      <c r="B132" s="140"/>
      <c r="C132" s="287" t="s">
        <v>748</v>
      </c>
      <c r="D132" s="140"/>
      <c r="E132" s="242"/>
      <c r="F132" s="243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</row>
    <row r="133" spans="1:18" ht="20.25">
      <c r="A133" s="242"/>
      <c r="B133" s="140"/>
      <c r="C133" s="287" t="s">
        <v>749</v>
      </c>
      <c r="D133" s="140"/>
      <c r="E133" s="242"/>
      <c r="F133" s="243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</row>
    <row r="134" spans="1:18" ht="20.25">
      <c r="A134" s="242"/>
      <c r="B134" s="140"/>
      <c r="C134" s="287" t="s">
        <v>750</v>
      </c>
      <c r="D134" s="140"/>
      <c r="E134" s="242"/>
      <c r="F134" s="243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</row>
    <row r="135" spans="1:18" ht="20.25">
      <c r="A135" s="242"/>
      <c r="B135" s="140"/>
      <c r="C135" s="140" t="s">
        <v>744</v>
      </c>
      <c r="D135" s="140"/>
      <c r="E135" s="242"/>
      <c r="F135" s="243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</row>
    <row r="136" spans="1:18" ht="20.25">
      <c r="A136" s="247"/>
      <c r="B136" s="176"/>
      <c r="C136" s="176"/>
      <c r="D136" s="176"/>
      <c r="E136" s="247"/>
      <c r="F136" s="250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</row>
    <row r="137" spans="1:18" ht="20.25">
      <c r="A137" s="238">
        <v>22</v>
      </c>
      <c r="B137" s="171" t="s">
        <v>104</v>
      </c>
      <c r="C137" s="273" t="s">
        <v>753</v>
      </c>
      <c r="D137" s="171"/>
      <c r="E137" s="238"/>
      <c r="F137" s="285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</row>
    <row r="138" spans="1:18" ht="20.25">
      <c r="A138" s="242"/>
      <c r="B138" s="140" t="s">
        <v>751</v>
      </c>
      <c r="C138" s="220" t="s">
        <v>754</v>
      </c>
      <c r="D138" s="276">
        <v>20000</v>
      </c>
      <c r="E138" s="242" t="s">
        <v>660</v>
      </c>
      <c r="F138" s="243" t="s">
        <v>74</v>
      </c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</row>
    <row r="139" spans="1:18" ht="20.25">
      <c r="A139" s="242"/>
      <c r="B139" s="140" t="s">
        <v>752</v>
      </c>
      <c r="C139" s="220" t="s">
        <v>755</v>
      </c>
      <c r="D139" s="140"/>
      <c r="E139" s="242" t="s">
        <v>579</v>
      </c>
      <c r="F139" s="243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</row>
    <row r="140" spans="1:18" ht="20.25">
      <c r="A140" s="242"/>
      <c r="B140" s="140"/>
      <c r="C140" s="220" t="s">
        <v>756</v>
      </c>
      <c r="D140" s="140"/>
      <c r="E140" s="242"/>
      <c r="F140" s="243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</row>
    <row r="141" spans="1:18" ht="20.25">
      <c r="A141" s="242"/>
      <c r="B141" s="140"/>
      <c r="C141" s="220" t="s">
        <v>757</v>
      </c>
      <c r="D141" s="140"/>
      <c r="E141" s="242"/>
      <c r="F141" s="243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1:18" ht="20.25">
      <c r="A142" s="242"/>
      <c r="B142" s="140"/>
      <c r="C142" s="220" t="s">
        <v>758</v>
      </c>
      <c r="D142" s="140"/>
      <c r="E142" s="242"/>
      <c r="F142" s="243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</row>
    <row r="143" spans="1:18" ht="20.25">
      <c r="A143" s="242"/>
      <c r="B143" s="140"/>
      <c r="C143" s="220" t="s">
        <v>759</v>
      </c>
      <c r="D143" s="140"/>
      <c r="E143" s="242"/>
      <c r="F143" s="243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</row>
    <row r="144" spans="1:18" ht="20.25">
      <c r="A144" s="242"/>
      <c r="B144" s="140"/>
      <c r="C144" s="220" t="s">
        <v>760</v>
      </c>
      <c r="D144" s="140"/>
      <c r="E144" s="242"/>
      <c r="F144" s="243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</row>
    <row r="145" spans="1:18" ht="20.25">
      <c r="A145" s="242"/>
      <c r="B145" s="140"/>
      <c r="C145" s="220" t="s">
        <v>761</v>
      </c>
      <c r="D145" s="140"/>
      <c r="E145" s="242"/>
      <c r="F145" s="243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</row>
    <row r="146" spans="1:18" ht="20.25">
      <c r="A146" s="242"/>
      <c r="B146" s="140"/>
      <c r="C146" s="140" t="s">
        <v>762</v>
      </c>
      <c r="D146" s="140"/>
      <c r="E146" s="242"/>
      <c r="F146" s="243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</row>
    <row r="147" spans="1:18" ht="20.25">
      <c r="A147" s="242"/>
      <c r="B147" s="140"/>
      <c r="C147" s="140" t="s">
        <v>763</v>
      </c>
      <c r="D147" s="140"/>
      <c r="E147" s="242"/>
      <c r="F147" s="243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</row>
    <row r="148" spans="1:18" ht="20.25">
      <c r="A148" s="242"/>
      <c r="B148" s="140"/>
      <c r="C148" s="140"/>
      <c r="D148" s="140"/>
      <c r="E148" s="242"/>
      <c r="F148" s="243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</row>
    <row r="149" spans="1:18" ht="20.25">
      <c r="A149" s="242"/>
      <c r="B149" s="140"/>
      <c r="C149" s="140"/>
      <c r="D149" s="140"/>
      <c r="E149" s="242"/>
      <c r="F149" s="243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</row>
    <row r="150" spans="1:18" ht="20.25">
      <c r="A150" s="242"/>
      <c r="B150" s="140"/>
      <c r="C150" s="140"/>
      <c r="D150" s="140"/>
      <c r="E150" s="242"/>
      <c r="F150" s="243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</row>
    <row r="151" spans="1:18" ht="20.25">
      <c r="A151" s="242"/>
      <c r="B151" s="140"/>
      <c r="C151" s="140"/>
      <c r="D151" s="140"/>
      <c r="E151" s="242"/>
      <c r="F151" s="243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</row>
    <row r="152" spans="1:18" ht="20.25">
      <c r="A152" s="247"/>
      <c r="B152" s="176"/>
      <c r="C152" s="176"/>
      <c r="D152" s="176"/>
      <c r="E152" s="247"/>
      <c r="F152" s="250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</row>
    <row r="153" spans="1:18" ht="20.25">
      <c r="A153" s="238">
        <v>23</v>
      </c>
      <c r="B153" s="171" t="s">
        <v>63</v>
      </c>
      <c r="C153" s="273" t="s">
        <v>768</v>
      </c>
      <c r="D153" s="171"/>
      <c r="E153" s="238"/>
      <c r="F153" s="285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</row>
    <row r="154" spans="1:18" ht="20.25">
      <c r="A154" s="242"/>
      <c r="B154" s="140" t="s">
        <v>764</v>
      </c>
      <c r="C154" s="220" t="s">
        <v>769</v>
      </c>
      <c r="D154" s="276">
        <v>20000</v>
      </c>
      <c r="E154" s="242" t="s">
        <v>766</v>
      </c>
      <c r="F154" s="242" t="s">
        <v>74</v>
      </c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</row>
    <row r="155" spans="1:18" ht="20.25">
      <c r="A155" s="242"/>
      <c r="B155" s="140" t="s">
        <v>765</v>
      </c>
      <c r="C155" s="220" t="s">
        <v>770</v>
      </c>
      <c r="D155" s="140"/>
      <c r="E155" s="242" t="s">
        <v>767</v>
      </c>
      <c r="F155" s="243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</row>
    <row r="156" spans="1:18" ht="20.25">
      <c r="A156" s="242"/>
      <c r="B156" s="140"/>
      <c r="C156" s="220" t="s">
        <v>771</v>
      </c>
      <c r="D156" s="140"/>
      <c r="E156" s="242"/>
      <c r="F156" s="243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</row>
    <row r="157" spans="1:18" ht="20.25">
      <c r="A157" s="242"/>
      <c r="B157" s="140"/>
      <c r="C157" s="220" t="s">
        <v>773</v>
      </c>
      <c r="D157" s="140"/>
      <c r="E157" s="242"/>
      <c r="F157" s="243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</row>
    <row r="158" spans="1:18" ht="20.25">
      <c r="A158" s="242"/>
      <c r="B158" s="140"/>
      <c r="C158" s="220" t="s">
        <v>772</v>
      </c>
      <c r="D158" s="140"/>
      <c r="E158" s="242"/>
      <c r="F158" s="243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</row>
    <row r="159" spans="1:18" ht="20.25">
      <c r="A159" s="242"/>
      <c r="B159" s="140"/>
      <c r="C159" s="220" t="s">
        <v>774</v>
      </c>
      <c r="D159" s="140"/>
      <c r="E159" s="242"/>
      <c r="F159" s="243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</row>
    <row r="160" spans="1:18" ht="20.25">
      <c r="A160" s="242"/>
      <c r="B160" s="140"/>
      <c r="C160" s="220" t="s">
        <v>775</v>
      </c>
      <c r="D160" s="140"/>
      <c r="E160" s="242"/>
      <c r="F160" s="243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</row>
    <row r="161" spans="1:18" ht="20.25">
      <c r="A161" s="242"/>
      <c r="B161" s="140"/>
      <c r="C161" s="220" t="s">
        <v>776</v>
      </c>
      <c r="D161" s="140"/>
      <c r="E161" s="242"/>
      <c r="F161" s="243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</row>
    <row r="162" spans="1:18" ht="20.25">
      <c r="A162" s="247"/>
      <c r="B162" s="176"/>
      <c r="C162" s="221"/>
      <c r="D162" s="176"/>
      <c r="E162" s="247"/>
      <c r="F162" s="250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</row>
    <row r="163" spans="1:18" ht="20.25">
      <c r="A163" s="238">
        <v>24</v>
      </c>
      <c r="B163" s="171" t="s">
        <v>340</v>
      </c>
      <c r="C163" s="171" t="s">
        <v>779</v>
      </c>
      <c r="D163" s="277">
        <v>10000</v>
      </c>
      <c r="E163" s="274" t="s">
        <v>85</v>
      </c>
      <c r="F163" s="285" t="s">
        <v>74</v>
      </c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</row>
    <row r="164" spans="1:18" ht="20.25">
      <c r="A164" s="242"/>
      <c r="B164" s="140" t="s">
        <v>777</v>
      </c>
      <c r="C164" s="140" t="s">
        <v>780</v>
      </c>
      <c r="D164" s="140"/>
      <c r="E164" s="264" t="s">
        <v>1</v>
      </c>
      <c r="F164" s="243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</row>
    <row r="165" spans="1:18" ht="20.25">
      <c r="A165" s="242"/>
      <c r="B165" s="140" t="s">
        <v>778</v>
      </c>
      <c r="C165" s="140" t="s">
        <v>781</v>
      </c>
      <c r="D165" s="140"/>
      <c r="E165" s="264"/>
      <c r="F165" s="243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</row>
    <row r="166" spans="1:18" ht="20.25">
      <c r="A166" s="242"/>
      <c r="B166" s="140"/>
      <c r="C166" s="140" t="s">
        <v>782</v>
      </c>
      <c r="D166" s="140"/>
      <c r="E166" s="242"/>
      <c r="F166" s="243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</row>
    <row r="167" spans="1:18" ht="20.25">
      <c r="A167" s="242"/>
      <c r="B167" s="140"/>
      <c r="C167" s="140" t="s">
        <v>783</v>
      </c>
      <c r="D167" s="140"/>
      <c r="E167" s="242"/>
      <c r="F167" s="243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</row>
    <row r="168" spans="1:18" ht="20.25">
      <c r="A168" s="247"/>
      <c r="B168" s="176"/>
      <c r="C168" s="176"/>
      <c r="D168" s="176"/>
      <c r="E168" s="247"/>
      <c r="F168" s="250"/>
      <c r="G168" s="152"/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</row>
    <row r="169" spans="1:18" ht="20.25">
      <c r="A169" s="290">
        <v>25</v>
      </c>
      <c r="B169" s="273" t="s">
        <v>340</v>
      </c>
      <c r="C169" s="273" t="s">
        <v>787</v>
      </c>
      <c r="D169" s="300">
        <v>10000</v>
      </c>
      <c r="E169" s="293" t="s">
        <v>85</v>
      </c>
      <c r="F169" s="291" t="s">
        <v>74</v>
      </c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286"/>
    </row>
    <row r="170" spans="1:18" ht="20.25">
      <c r="A170" s="294"/>
      <c r="B170" s="220" t="s">
        <v>784</v>
      </c>
      <c r="C170" s="220" t="s">
        <v>788</v>
      </c>
      <c r="D170" s="220"/>
      <c r="E170" s="295" t="s">
        <v>1</v>
      </c>
      <c r="F170" s="24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283"/>
    </row>
    <row r="171" spans="1:18" ht="20.25">
      <c r="A171" s="294"/>
      <c r="B171" s="220" t="s">
        <v>785</v>
      </c>
      <c r="C171" s="220" t="s">
        <v>341</v>
      </c>
      <c r="D171" s="220"/>
      <c r="E171" s="294"/>
      <c r="F171" s="24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283"/>
    </row>
    <row r="172" spans="1:18" ht="20.25">
      <c r="A172" s="294"/>
      <c r="B172" s="220" t="s">
        <v>786</v>
      </c>
      <c r="C172" s="220" t="s">
        <v>789</v>
      </c>
      <c r="D172" s="220"/>
      <c r="E172" s="294"/>
      <c r="F172" s="24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283"/>
    </row>
    <row r="173" spans="1:18" ht="20.25">
      <c r="A173" s="294"/>
      <c r="B173" s="220"/>
      <c r="C173" s="220" t="s">
        <v>783</v>
      </c>
      <c r="D173" s="220"/>
      <c r="E173" s="294"/>
      <c r="F173" s="24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283"/>
    </row>
    <row r="174" spans="1:18" ht="20.25">
      <c r="A174" s="294"/>
      <c r="B174" s="220"/>
      <c r="C174" s="220"/>
      <c r="D174" s="220"/>
      <c r="E174" s="294"/>
      <c r="F174" s="24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283"/>
    </row>
    <row r="175" spans="1:18" ht="20.25">
      <c r="A175" s="296"/>
      <c r="B175" s="221"/>
      <c r="C175" s="221"/>
      <c r="D175" s="221"/>
      <c r="E175" s="296"/>
      <c r="F175" s="246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284"/>
    </row>
    <row r="176" spans="1:18" ht="20.25">
      <c r="A176" s="294">
        <v>26</v>
      </c>
      <c r="B176" s="220" t="s">
        <v>340</v>
      </c>
      <c r="C176" s="220" t="s">
        <v>790</v>
      </c>
      <c r="D176" s="308">
        <v>15000</v>
      </c>
      <c r="E176" s="295" t="s">
        <v>85</v>
      </c>
      <c r="F176" s="241" t="s">
        <v>74</v>
      </c>
      <c r="G176" s="309"/>
      <c r="H176" s="161"/>
      <c r="I176" s="161"/>
      <c r="J176" s="283"/>
      <c r="K176" s="283"/>
      <c r="L176" s="283"/>
      <c r="M176" s="283"/>
      <c r="N176" s="283"/>
      <c r="O176" s="283"/>
      <c r="P176" s="283"/>
      <c r="Q176" s="283"/>
      <c r="R176" s="283"/>
    </row>
    <row r="177" spans="1:18" ht="20.25">
      <c r="A177" s="294"/>
      <c r="B177" s="220" t="s">
        <v>794</v>
      </c>
      <c r="C177" s="220" t="s">
        <v>788</v>
      </c>
      <c r="D177" s="220"/>
      <c r="E177" s="295" t="s">
        <v>1</v>
      </c>
      <c r="F177" s="241"/>
      <c r="G177" s="309"/>
      <c r="H177" s="161"/>
      <c r="I177" s="161"/>
      <c r="J177" s="283"/>
      <c r="K177" s="283"/>
      <c r="L177" s="283"/>
      <c r="M177" s="283"/>
      <c r="N177" s="283"/>
      <c r="O177" s="283"/>
      <c r="P177" s="283"/>
      <c r="Q177" s="283"/>
      <c r="R177" s="283"/>
    </row>
    <row r="178" spans="1:18" ht="20.25">
      <c r="A178" s="294"/>
      <c r="B178" s="220" t="s">
        <v>785</v>
      </c>
      <c r="C178" s="220" t="s">
        <v>791</v>
      </c>
      <c r="D178" s="220"/>
      <c r="E178" s="294"/>
      <c r="F178" s="241"/>
      <c r="G178" s="309"/>
      <c r="H178" s="161"/>
      <c r="I178" s="161"/>
      <c r="J178" s="283"/>
      <c r="K178" s="283"/>
      <c r="L178" s="283"/>
      <c r="M178" s="283"/>
      <c r="N178" s="283"/>
      <c r="O178" s="283"/>
      <c r="P178" s="283"/>
      <c r="Q178" s="283"/>
      <c r="R178" s="283"/>
    </row>
    <row r="179" spans="1:18" ht="20.25">
      <c r="A179" s="294"/>
      <c r="B179" s="220" t="s">
        <v>786</v>
      </c>
      <c r="C179" s="220" t="s">
        <v>792</v>
      </c>
      <c r="D179" s="220"/>
      <c r="E179" s="294"/>
      <c r="F179" s="241"/>
      <c r="G179" s="309"/>
      <c r="H179" s="161"/>
      <c r="I179" s="161"/>
      <c r="J179" s="283"/>
      <c r="K179" s="283"/>
      <c r="L179" s="283"/>
      <c r="M179" s="283"/>
      <c r="N179" s="283"/>
      <c r="O179" s="283"/>
      <c r="P179" s="283"/>
      <c r="Q179" s="283"/>
      <c r="R179" s="283"/>
    </row>
    <row r="180" spans="1:18" ht="20.25">
      <c r="A180" s="294"/>
      <c r="B180" s="220"/>
      <c r="C180" s="220" t="s">
        <v>793</v>
      </c>
      <c r="D180" s="220"/>
      <c r="E180" s="294"/>
      <c r="F180" s="241"/>
      <c r="G180" s="309"/>
      <c r="H180" s="161"/>
      <c r="I180" s="161"/>
      <c r="J180" s="283"/>
      <c r="K180" s="283"/>
      <c r="L180" s="283"/>
      <c r="M180" s="283"/>
      <c r="N180" s="283"/>
      <c r="O180" s="283"/>
      <c r="P180" s="283"/>
      <c r="Q180" s="283"/>
      <c r="R180" s="283"/>
    </row>
    <row r="181" spans="1:18" ht="20.25">
      <c r="A181" s="294"/>
      <c r="B181" s="220"/>
      <c r="C181" s="220"/>
      <c r="D181" s="220"/>
      <c r="E181" s="294"/>
      <c r="F181" s="241"/>
      <c r="G181" s="309"/>
      <c r="H181" s="161"/>
      <c r="I181" s="161"/>
      <c r="J181" s="283"/>
      <c r="K181" s="283"/>
      <c r="L181" s="283"/>
      <c r="M181" s="283"/>
      <c r="N181" s="283"/>
      <c r="O181" s="283"/>
      <c r="P181" s="283"/>
      <c r="Q181" s="283"/>
      <c r="R181" s="283"/>
    </row>
    <row r="182" spans="1:18" ht="20.25">
      <c r="A182" s="294"/>
      <c r="B182" s="220"/>
      <c r="C182" s="220"/>
      <c r="D182" s="220"/>
      <c r="E182" s="294"/>
      <c r="F182" s="241"/>
      <c r="G182" s="309"/>
      <c r="H182" s="161"/>
      <c r="I182" s="161"/>
      <c r="J182" s="283"/>
      <c r="K182" s="283"/>
      <c r="L182" s="283"/>
      <c r="M182" s="283"/>
      <c r="N182" s="283"/>
      <c r="O182" s="283"/>
      <c r="P182" s="283"/>
      <c r="Q182" s="283"/>
      <c r="R182" s="283"/>
    </row>
    <row r="183" spans="1:18" ht="20.25">
      <c r="A183" s="294"/>
      <c r="B183" s="220"/>
      <c r="C183" s="220"/>
      <c r="D183" s="220"/>
      <c r="E183" s="294"/>
      <c r="F183" s="241"/>
      <c r="G183" s="309"/>
      <c r="H183" s="161"/>
      <c r="I183" s="161"/>
      <c r="J183" s="283"/>
      <c r="K183" s="283"/>
      <c r="L183" s="283"/>
      <c r="M183" s="283"/>
      <c r="N183" s="283"/>
      <c r="O183" s="283"/>
      <c r="P183" s="283"/>
      <c r="Q183" s="283"/>
      <c r="R183" s="283"/>
    </row>
    <row r="184" spans="1:18" ht="20.25">
      <c r="A184" s="296"/>
      <c r="B184" s="221"/>
      <c r="C184" s="221"/>
      <c r="D184" s="221"/>
      <c r="E184" s="296"/>
      <c r="F184" s="246"/>
      <c r="G184" s="310"/>
      <c r="H184" s="164"/>
      <c r="I184" s="164"/>
      <c r="J184" s="284"/>
      <c r="K184" s="284"/>
      <c r="L184" s="284"/>
      <c r="M184" s="284"/>
      <c r="N184" s="284"/>
      <c r="O184" s="284"/>
      <c r="P184" s="284"/>
      <c r="Q184" s="284"/>
      <c r="R184" s="284"/>
    </row>
    <row r="185" spans="1:18" ht="20.25">
      <c r="A185" s="290">
        <v>27</v>
      </c>
      <c r="B185" s="273" t="s">
        <v>340</v>
      </c>
      <c r="C185" s="273" t="s">
        <v>796</v>
      </c>
      <c r="D185" s="300">
        <v>21500</v>
      </c>
      <c r="E185" s="293" t="s">
        <v>85</v>
      </c>
      <c r="F185" s="291" t="s">
        <v>74</v>
      </c>
      <c r="G185" s="166"/>
      <c r="H185" s="166"/>
      <c r="I185" s="166"/>
      <c r="J185" s="286"/>
      <c r="K185" s="286"/>
      <c r="L185" s="286"/>
      <c r="M185" s="286"/>
      <c r="N185" s="286"/>
      <c r="O185" s="286"/>
      <c r="P185" s="286"/>
      <c r="Q185" s="286"/>
      <c r="R185" s="286"/>
    </row>
    <row r="186" spans="1:18" ht="20.25">
      <c r="A186" s="294"/>
      <c r="B186" s="220" t="s">
        <v>342</v>
      </c>
      <c r="C186" s="220" t="s">
        <v>797</v>
      </c>
      <c r="D186" s="220"/>
      <c r="E186" s="295" t="s">
        <v>1</v>
      </c>
      <c r="F186" s="241"/>
      <c r="G186" s="161"/>
      <c r="H186" s="161"/>
      <c r="I186" s="161"/>
      <c r="J186" s="283"/>
      <c r="K186" s="283"/>
      <c r="L186" s="283"/>
      <c r="M186" s="283"/>
      <c r="N186" s="283"/>
      <c r="O186" s="283"/>
      <c r="P186" s="283"/>
      <c r="Q186" s="283"/>
      <c r="R186" s="283"/>
    </row>
    <row r="187" spans="1:18" ht="20.25">
      <c r="A187" s="294"/>
      <c r="B187" s="220" t="s">
        <v>795</v>
      </c>
      <c r="C187" s="220" t="s">
        <v>798</v>
      </c>
      <c r="D187" s="220"/>
      <c r="E187" s="294"/>
      <c r="F187" s="241"/>
      <c r="G187" s="161"/>
      <c r="H187" s="161"/>
      <c r="I187" s="161"/>
      <c r="J187" s="283"/>
      <c r="K187" s="283"/>
      <c r="L187" s="283"/>
      <c r="M187" s="283"/>
      <c r="N187" s="283"/>
      <c r="O187" s="283"/>
      <c r="P187" s="283"/>
      <c r="Q187" s="283"/>
      <c r="R187" s="283"/>
    </row>
    <row r="188" spans="1:18" ht="20.25">
      <c r="A188" s="294"/>
      <c r="B188" s="220" t="s">
        <v>343</v>
      </c>
      <c r="C188" s="220" t="s">
        <v>799</v>
      </c>
      <c r="D188" s="220"/>
      <c r="E188" s="294"/>
      <c r="F188" s="241"/>
      <c r="G188" s="161"/>
      <c r="H188" s="161"/>
      <c r="I188" s="161"/>
      <c r="J188" s="283"/>
      <c r="K188" s="283"/>
      <c r="L188" s="283"/>
      <c r="M188" s="283"/>
      <c r="N188" s="283"/>
      <c r="O188" s="283"/>
      <c r="P188" s="283"/>
      <c r="Q188" s="283"/>
      <c r="R188" s="283"/>
    </row>
    <row r="189" spans="1:18" ht="20.25">
      <c r="A189" s="294"/>
      <c r="B189" s="220"/>
      <c r="C189" s="220" t="s">
        <v>800</v>
      </c>
      <c r="D189" s="220"/>
      <c r="E189" s="294"/>
      <c r="F189" s="241"/>
      <c r="G189" s="161"/>
      <c r="H189" s="161"/>
      <c r="I189" s="161"/>
      <c r="J189" s="283"/>
      <c r="K189" s="283"/>
      <c r="L189" s="283"/>
      <c r="M189" s="283"/>
      <c r="N189" s="283"/>
      <c r="O189" s="283"/>
      <c r="P189" s="283"/>
      <c r="Q189" s="283"/>
      <c r="R189" s="283"/>
    </row>
    <row r="190" spans="1:18" ht="20.25">
      <c r="A190" s="294"/>
      <c r="B190" s="220"/>
      <c r="C190" s="220"/>
      <c r="D190" s="220"/>
      <c r="E190" s="294"/>
      <c r="F190" s="241"/>
      <c r="G190" s="161"/>
      <c r="H190" s="161"/>
      <c r="I190" s="161"/>
      <c r="J190" s="283"/>
      <c r="K190" s="283"/>
      <c r="L190" s="283"/>
      <c r="M190" s="283"/>
      <c r="N190" s="283"/>
      <c r="O190" s="283"/>
      <c r="P190" s="283"/>
      <c r="Q190" s="283"/>
      <c r="R190" s="283"/>
    </row>
    <row r="191" spans="1:18" ht="20.25">
      <c r="A191" s="296"/>
      <c r="B191" s="221"/>
      <c r="C191" s="221"/>
      <c r="D191" s="221"/>
      <c r="E191" s="296"/>
      <c r="F191" s="246"/>
      <c r="G191" s="164"/>
      <c r="H191" s="164"/>
      <c r="I191" s="164"/>
      <c r="J191" s="284"/>
      <c r="K191" s="284"/>
      <c r="L191" s="284"/>
      <c r="M191" s="284"/>
      <c r="N191" s="284"/>
      <c r="O191" s="284"/>
      <c r="P191" s="284"/>
      <c r="Q191" s="284"/>
      <c r="R191" s="284"/>
    </row>
    <row r="192" spans="1:19" ht="21" thickBot="1">
      <c r="A192" s="311"/>
      <c r="B192" s="312" t="s">
        <v>497</v>
      </c>
      <c r="C192" s="313"/>
      <c r="D192" s="314">
        <f>SUM(D9:D188)</f>
        <v>6557906</v>
      </c>
      <c r="E192" s="315"/>
      <c r="F192" s="315"/>
      <c r="G192" s="316"/>
      <c r="H192" s="316"/>
      <c r="I192" s="316"/>
      <c r="J192" s="299"/>
      <c r="K192" s="299"/>
      <c r="L192" s="299"/>
      <c r="M192" s="299"/>
      <c r="N192" s="299"/>
      <c r="O192" s="299"/>
      <c r="P192" s="299"/>
      <c r="Q192" s="299"/>
      <c r="R192" s="299"/>
      <c r="S192" s="139"/>
    </row>
    <row r="193" spans="1:19" ht="16.5" thickTop="1">
      <c r="A193" s="142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39"/>
    </row>
    <row r="194" spans="1:19" ht="15.75">
      <c r="A194" s="142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39"/>
    </row>
    <row r="195" spans="1:19" ht="15.75">
      <c r="A195" s="142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39"/>
    </row>
    <row r="196" spans="1:19" ht="15.75">
      <c r="A196" s="142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39"/>
    </row>
    <row r="197" spans="1:19" ht="15.75">
      <c r="A197" s="142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39"/>
    </row>
    <row r="198" spans="1:19" ht="15.75">
      <c r="A198" s="142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39"/>
    </row>
    <row r="199" spans="1:19" ht="15.75">
      <c r="A199" s="142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39"/>
    </row>
    <row r="200" spans="1:19" ht="15.75">
      <c r="A200" s="142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39"/>
    </row>
    <row r="201" spans="1:19" ht="15.75">
      <c r="A201" s="142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39"/>
    </row>
    <row r="202" spans="1:19" ht="15.75">
      <c r="A202" s="142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39"/>
    </row>
    <row r="203" spans="1:19" ht="15.75">
      <c r="A203" s="142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39"/>
    </row>
    <row r="204" spans="1:19" ht="15.75">
      <c r="A204" s="142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39"/>
    </row>
    <row r="205" spans="1:19" ht="15.75">
      <c r="A205" s="142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39"/>
    </row>
    <row r="206" spans="1:19" ht="15.75">
      <c r="A206" s="142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39"/>
    </row>
    <row r="207" spans="1:19" ht="15.75">
      <c r="A207" s="142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39"/>
    </row>
    <row r="208" spans="1:19" ht="15.75">
      <c r="A208" s="142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39"/>
    </row>
    <row r="209" spans="1:19" ht="15.75">
      <c r="A209" s="142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39"/>
    </row>
    <row r="210" spans="1:19" ht="15.75">
      <c r="A210" s="142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39"/>
    </row>
    <row r="211" spans="1:19" ht="15.75">
      <c r="A211" s="142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39"/>
    </row>
    <row r="212" spans="1:19" ht="15.75">
      <c r="A212" s="142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39"/>
    </row>
    <row r="213" spans="1:19" ht="15.75">
      <c r="A213" s="142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39"/>
    </row>
    <row r="214" spans="1:19" ht="15.75">
      <c r="A214" s="142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39"/>
    </row>
    <row r="215" spans="1:19" ht="15.75">
      <c r="A215" s="142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39"/>
    </row>
    <row r="216" spans="1:19" ht="15.75">
      <c r="A216" s="142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39"/>
    </row>
    <row r="217" spans="1:19" ht="15.75">
      <c r="A217" s="142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39"/>
    </row>
    <row r="218" spans="1:19" ht="15.75">
      <c r="A218" s="142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39"/>
    </row>
    <row r="219" spans="1:19" ht="15.75">
      <c r="A219" s="142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39"/>
    </row>
    <row r="220" spans="1:19" ht="15.75">
      <c r="A220" s="142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39"/>
    </row>
    <row r="221" spans="1:19" ht="15.75">
      <c r="A221" s="142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39"/>
    </row>
  </sheetData>
  <sheetProtection/>
  <mergeCells count="8">
    <mergeCell ref="O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.1968503937007874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2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447" t="s">
        <v>56</v>
      </c>
      <c r="Q1" s="447"/>
      <c r="R1" s="447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79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144">
        <v>2.3</v>
      </c>
      <c r="B6" s="144" t="s">
        <v>51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51">
        <v>1</v>
      </c>
      <c r="B9" s="320" t="s">
        <v>801</v>
      </c>
      <c r="C9" s="140" t="s">
        <v>803</v>
      </c>
      <c r="D9" s="277">
        <v>10000</v>
      </c>
      <c r="E9" s="171" t="s">
        <v>54</v>
      </c>
      <c r="F9" s="274" t="s">
        <v>806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</row>
    <row r="10" spans="1:18" s="4" customFormat="1" ht="20.25">
      <c r="A10" s="149"/>
      <c r="B10" s="140" t="s">
        <v>802</v>
      </c>
      <c r="C10" s="140" t="s">
        <v>804</v>
      </c>
      <c r="D10" s="321"/>
      <c r="E10" s="140" t="s">
        <v>55</v>
      </c>
      <c r="F10" s="264" t="s">
        <v>807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49"/>
      <c r="B11" s="140"/>
      <c r="C11" s="140" t="s">
        <v>805</v>
      </c>
      <c r="D11" s="321"/>
      <c r="E11" s="140"/>
      <c r="F11" s="264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49"/>
      <c r="B12" s="140"/>
      <c r="C12" s="140" t="s">
        <v>334</v>
      </c>
      <c r="D12" s="321"/>
      <c r="E12" s="140"/>
      <c r="F12" s="264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49"/>
      <c r="B13" s="149"/>
      <c r="C13" s="149"/>
      <c r="D13" s="318"/>
      <c r="E13" s="149"/>
      <c r="F13" s="151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49"/>
      <c r="B14" s="149"/>
      <c r="C14" s="149"/>
      <c r="D14" s="318"/>
      <c r="E14" s="149"/>
      <c r="F14" s="151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s="4" customFormat="1" ht="20.25">
      <c r="A15" s="149"/>
      <c r="B15" s="149"/>
      <c r="C15" s="149"/>
      <c r="D15" s="318"/>
      <c r="E15" s="149"/>
      <c r="F15" s="151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49"/>
      <c r="B16" s="149"/>
      <c r="C16" s="149"/>
      <c r="D16" s="318"/>
      <c r="E16" s="149"/>
      <c r="F16" s="151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1" thickBot="1">
      <c r="A23" s="154"/>
      <c r="B23" s="155" t="s">
        <v>119</v>
      </c>
      <c r="C23" s="154"/>
      <c r="D23" s="319">
        <f>SUM(D9:D22)</f>
        <v>10000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1:18" s="4" customFormat="1" ht="16.5" thickTop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5"/>
  <sheetViews>
    <sheetView zoomScale="120" zoomScaleNormal="120" zoomScalePageLayoutView="0" workbookViewId="0" topLeftCell="A1">
      <selection activeCell="C57" sqref="C57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448" t="s">
        <v>56</v>
      </c>
      <c r="Q1" s="448"/>
      <c r="R1" s="448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105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144">
        <v>2.4</v>
      </c>
      <c r="B6" s="144" t="s">
        <v>52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2" customFormat="1" ht="20.25">
      <c r="A9" s="151">
        <v>1</v>
      </c>
      <c r="B9" s="263" t="s">
        <v>106</v>
      </c>
      <c r="C9" s="357" t="s">
        <v>808</v>
      </c>
      <c r="D9" s="325">
        <v>30000</v>
      </c>
      <c r="E9" s="151" t="s">
        <v>107</v>
      </c>
      <c r="F9" s="151" t="s">
        <v>74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7"/>
    </row>
    <row r="10" spans="1:18" s="2" customFormat="1" ht="20.25">
      <c r="A10" s="151"/>
      <c r="B10" s="263"/>
      <c r="C10" s="357" t="s">
        <v>809</v>
      </c>
      <c r="D10" s="323"/>
      <c r="E10" s="151" t="s">
        <v>108</v>
      </c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8"/>
    </row>
    <row r="11" spans="1:18" s="2" customFormat="1" ht="20.25">
      <c r="A11" s="151"/>
      <c r="B11" s="263"/>
      <c r="C11" s="357" t="s">
        <v>810</v>
      </c>
      <c r="D11" s="323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8"/>
    </row>
    <row r="12" spans="1:18" s="2" customFormat="1" ht="20.25">
      <c r="A12" s="151"/>
      <c r="B12" s="263"/>
      <c r="C12" s="357" t="s">
        <v>811</v>
      </c>
      <c r="D12" s="323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8"/>
    </row>
    <row r="13" spans="1:18" s="2" customFormat="1" ht="20.25">
      <c r="A13" s="151"/>
      <c r="B13" s="263"/>
      <c r="C13" s="357" t="s">
        <v>812</v>
      </c>
      <c r="D13" s="323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8"/>
    </row>
    <row r="14" spans="1:18" s="2" customFormat="1" ht="20.25">
      <c r="A14" s="151"/>
      <c r="B14" s="263"/>
      <c r="C14" s="357" t="s">
        <v>814</v>
      </c>
      <c r="D14" s="323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8"/>
    </row>
    <row r="15" spans="1:18" s="2" customFormat="1" ht="20.25">
      <c r="A15" s="151"/>
      <c r="B15" s="263"/>
      <c r="C15" s="357" t="s">
        <v>813</v>
      </c>
      <c r="D15" s="323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8"/>
    </row>
    <row r="16" spans="1:18" s="2" customFormat="1" ht="20.25">
      <c r="A16" s="151"/>
      <c r="B16" s="263"/>
      <c r="C16" s="330"/>
      <c r="D16" s="323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8"/>
    </row>
    <row r="17" spans="1:18" s="2" customFormat="1" ht="20.25">
      <c r="A17" s="324"/>
      <c r="B17" s="263"/>
      <c r="C17" s="330"/>
      <c r="D17" s="323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8"/>
    </row>
    <row r="18" spans="1:18" s="4" customFormat="1" ht="20.25">
      <c r="A18" s="160">
        <v>2</v>
      </c>
      <c r="B18" s="285" t="s">
        <v>815</v>
      </c>
      <c r="C18" s="285" t="s">
        <v>817</v>
      </c>
      <c r="D18" s="272">
        <v>10000</v>
      </c>
      <c r="E18" s="171" t="s">
        <v>54</v>
      </c>
      <c r="F18" s="160" t="s">
        <v>74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278"/>
    </row>
    <row r="19" spans="1:18" s="4" customFormat="1" ht="20.25">
      <c r="A19" s="149"/>
      <c r="B19" s="243" t="s">
        <v>816</v>
      </c>
      <c r="C19" s="243" t="s">
        <v>818</v>
      </c>
      <c r="D19" s="149"/>
      <c r="E19" s="140" t="s">
        <v>55</v>
      </c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279"/>
    </row>
    <row r="20" spans="1:18" s="4" customFormat="1" ht="20.25">
      <c r="A20" s="149"/>
      <c r="B20" s="243"/>
      <c r="C20" s="243" t="s">
        <v>819</v>
      </c>
      <c r="D20" s="149"/>
      <c r="E20" s="140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279"/>
    </row>
    <row r="21" spans="1:18" s="4" customFormat="1" ht="20.25">
      <c r="A21" s="149"/>
      <c r="B21" s="243"/>
      <c r="C21" s="243" t="s">
        <v>820</v>
      </c>
      <c r="D21" s="149"/>
      <c r="E21" s="140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279"/>
    </row>
    <row r="22" spans="1:18" s="4" customFormat="1" ht="20.25">
      <c r="A22" s="149"/>
      <c r="B22" s="243"/>
      <c r="C22" s="243" t="s">
        <v>821</v>
      </c>
      <c r="D22" s="149"/>
      <c r="E22" s="140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279"/>
    </row>
    <row r="23" spans="1:18" s="4" customFormat="1" ht="20.25">
      <c r="A23" s="149"/>
      <c r="B23" s="243"/>
      <c r="C23" s="243"/>
      <c r="D23" s="149"/>
      <c r="E23" s="140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279"/>
    </row>
    <row r="24" spans="1:18" s="4" customFormat="1" ht="20.25">
      <c r="A24" s="152"/>
      <c r="B24" s="250"/>
      <c r="C24" s="250"/>
      <c r="D24" s="152"/>
      <c r="E24" s="176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280"/>
    </row>
    <row r="25" spans="1:18" s="4" customFormat="1" ht="20.25">
      <c r="A25" s="151">
        <v>3</v>
      </c>
      <c r="B25" s="243" t="s">
        <v>109</v>
      </c>
      <c r="C25" s="243" t="s">
        <v>822</v>
      </c>
      <c r="D25" s="150">
        <v>5000</v>
      </c>
      <c r="E25" s="171" t="s">
        <v>54</v>
      </c>
      <c r="F25" s="151" t="s">
        <v>74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279"/>
    </row>
    <row r="26" spans="1:18" s="4" customFormat="1" ht="20.25">
      <c r="A26" s="149"/>
      <c r="B26" s="243"/>
      <c r="C26" s="243" t="s">
        <v>823</v>
      </c>
      <c r="D26" s="149"/>
      <c r="E26" s="140" t="s">
        <v>55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279"/>
    </row>
    <row r="27" spans="1:18" s="4" customFormat="1" ht="20.25">
      <c r="A27" s="149"/>
      <c r="B27" s="243"/>
      <c r="C27" s="243" t="s">
        <v>824</v>
      </c>
      <c r="D27" s="149"/>
      <c r="E27" s="140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279"/>
    </row>
    <row r="28" spans="1:18" s="4" customFormat="1" ht="20.25">
      <c r="A28" s="149"/>
      <c r="B28" s="243"/>
      <c r="C28" s="243" t="s">
        <v>825</v>
      </c>
      <c r="D28" s="149"/>
      <c r="E28" s="140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279"/>
    </row>
    <row r="29" spans="1:18" s="4" customFormat="1" ht="20.25">
      <c r="A29" s="149"/>
      <c r="B29" s="243"/>
      <c r="C29" s="243" t="s">
        <v>826</v>
      </c>
      <c r="D29" s="149"/>
      <c r="E29" s="140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279"/>
    </row>
    <row r="30" spans="1:18" s="4" customFormat="1" ht="20.25">
      <c r="A30" s="152"/>
      <c r="B30" s="250"/>
      <c r="C30" s="250"/>
      <c r="D30" s="152"/>
      <c r="E30" s="176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280"/>
    </row>
    <row r="31" spans="1:18" s="4" customFormat="1" ht="40.5">
      <c r="A31" s="151">
        <v>4</v>
      </c>
      <c r="B31" s="243" t="s">
        <v>110</v>
      </c>
      <c r="C31" s="243" t="s">
        <v>827</v>
      </c>
      <c r="D31" s="150">
        <v>20000</v>
      </c>
      <c r="E31" s="171" t="s">
        <v>54</v>
      </c>
      <c r="F31" s="151" t="s">
        <v>74</v>
      </c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279"/>
    </row>
    <row r="32" spans="1:18" s="4" customFormat="1" ht="20.25">
      <c r="A32" s="149"/>
      <c r="B32" s="243"/>
      <c r="C32" s="243" t="s">
        <v>828</v>
      </c>
      <c r="D32" s="149"/>
      <c r="E32" s="140" t="s">
        <v>55</v>
      </c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279"/>
    </row>
    <row r="33" spans="1:18" s="4" customFormat="1" ht="20.25">
      <c r="A33" s="149"/>
      <c r="B33" s="243"/>
      <c r="C33" s="143" t="s">
        <v>829</v>
      </c>
      <c r="D33" s="149"/>
      <c r="E33" s="140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279"/>
    </row>
    <row r="34" spans="1:18" s="4" customFormat="1" ht="20.25">
      <c r="A34" s="152"/>
      <c r="B34" s="250"/>
      <c r="C34" s="250"/>
      <c r="D34" s="152"/>
      <c r="E34" s="176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280"/>
    </row>
    <row r="35" spans="1:18" s="4" customFormat="1" ht="20.25">
      <c r="A35" s="151">
        <v>5</v>
      </c>
      <c r="B35" s="243" t="s">
        <v>111</v>
      </c>
      <c r="C35" s="243" t="s">
        <v>830</v>
      </c>
      <c r="D35" s="150">
        <v>20000</v>
      </c>
      <c r="E35" s="171" t="s">
        <v>54</v>
      </c>
      <c r="F35" s="151" t="s">
        <v>74</v>
      </c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279"/>
    </row>
    <row r="36" spans="1:18" s="4" customFormat="1" ht="20.25">
      <c r="A36" s="149"/>
      <c r="B36" s="243"/>
      <c r="C36" s="243" t="s">
        <v>831</v>
      </c>
      <c r="D36" s="149"/>
      <c r="E36" s="140" t="s">
        <v>55</v>
      </c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279"/>
    </row>
    <row r="37" spans="1:18" s="4" customFormat="1" ht="20.25">
      <c r="A37" s="149"/>
      <c r="B37" s="243"/>
      <c r="C37" s="140" t="s">
        <v>832</v>
      </c>
      <c r="D37" s="149"/>
      <c r="E37" s="140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279"/>
    </row>
    <row r="38" spans="1:18" s="4" customFormat="1" ht="20.25">
      <c r="A38" s="149"/>
      <c r="B38" s="243"/>
      <c r="C38" s="243" t="s">
        <v>112</v>
      </c>
      <c r="D38" s="149"/>
      <c r="E38" s="140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279"/>
    </row>
    <row r="39" spans="1:18" s="4" customFormat="1" ht="20.25">
      <c r="A39" s="152"/>
      <c r="B39" s="250"/>
      <c r="C39" s="250"/>
      <c r="D39" s="152"/>
      <c r="E39" s="176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280"/>
    </row>
    <row r="40" spans="1:18" s="4" customFormat="1" ht="20.25">
      <c r="A40" s="151">
        <v>6</v>
      </c>
      <c r="B40" s="331" t="s">
        <v>833</v>
      </c>
      <c r="C40" s="243" t="s">
        <v>834</v>
      </c>
      <c r="D40" s="150">
        <v>10000</v>
      </c>
      <c r="E40" s="171" t="s">
        <v>54</v>
      </c>
      <c r="F40" s="151" t="s">
        <v>74</v>
      </c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279"/>
    </row>
    <row r="41" spans="1:18" s="4" customFormat="1" ht="20.25">
      <c r="A41" s="149"/>
      <c r="B41" s="243" t="s">
        <v>623</v>
      </c>
      <c r="C41" s="243" t="s">
        <v>835</v>
      </c>
      <c r="D41" s="149"/>
      <c r="E41" s="140" t="s">
        <v>55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279"/>
    </row>
    <row r="42" spans="1:18" s="4" customFormat="1" ht="20.25">
      <c r="A42" s="149"/>
      <c r="B42" s="243"/>
      <c r="C42" s="243" t="s">
        <v>837</v>
      </c>
      <c r="D42" s="149"/>
      <c r="E42" s="140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279"/>
    </row>
    <row r="43" spans="1:18" s="4" customFormat="1" ht="20.25">
      <c r="A43" s="149"/>
      <c r="B43" s="243"/>
      <c r="C43" s="243" t="s">
        <v>836</v>
      </c>
      <c r="D43" s="149"/>
      <c r="E43" s="140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279"/>
    </row>
    <row r="44" spans="1:18" s="4" customFormat="1" ht="20.25">
      <c r="A44" s="152"/>
      <c r="B44" s="250"/>
      <c r="C44" s="250"/>
      <c r="D44" s="152"/>
      <c r="E44" s="176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280"/>
    </row>
    <row r="45" spans="1:18" s="4" customFormat="1" ht="20.25">
      <c r="A45" s="151">
        <v>7</v>
      </c>
      <c r="B45" s="243" t="s">
        <v>838</v>
      </c>
      <c r="C45" s="243" t="s">
        <v>840</v>
      </c>
      <c r="D45" s="150">
        <v>20000</v>
      </c>
      <c r="E45" s="171" t="s">
        <v>54</v>
      </c>
      <c r="F45" s="151" t="s">
        <v>74</v>
      </c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279"/>
    </row>
    <row r="46" spans="1:18" s="4" customFormat="1" ht="20.25">
      <c r="A46" s="149"/>
      <c r="B46" s="243" t="s">
        <v>839</v>
      </c>
      <c r="C46" s="243" t="s">
        <v>841</v>
      </c>
      <c r="D46" s="149"/>
      <c r="E46" s="140" t="s">
        <v>55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279"/>
    </row>
    <row r="47" spans="1:18" s="4" customFormat="1" ht="20.25">
      <c r="A47" s="149"/>
      <c r="B47" s="243"/>
      <c r="C47" s="243" t="s">
        <v>831</v>
      </c>
      <c r="D47" s="149"/>
      <c r="E47" s="140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279"/>
    </row>
    <row r="48" spans="1:18" s="4" customFormat="1" ht="20.25">
      <c r="A48" s="149"/>
      <c r="B48" s="243"/>
      <c r="C48" s="243" t="s">
        <v>842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279"/>
    </row>
    <row r="49" spans="1:18" s="4" customFormat="1" ht="20.25">
      <c r="A49" s="149"/>
      <c r="B49" s="243"/>
      <c r="C49" s="243" t="s">
        <v>843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279"/>
    </row>
    <row r="50" spans="1:18" s="4" customFormat="1" ht="20.25">
      <c r="A50" s="149"/>
      <c r="B50" s="243"/>
      <c r="C50" s="243" t="s">
        <v>77</v>
      </c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279"/>
    </row>
    <row r="51" spans="1:18" s="4" customFormat="1" ht="20.25">
      <c r="A51" s="152"/>
      <c r="B51" s="250"/>
      <c r="C51" s="250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280"/>
    </row>
    <row r="52" spans="1:18" s="4" customFormat="1" ht="20.25">
      <c r="A52" s="149">
        <v>8</v>
      </c>
      <c r="B52" s="332" t="s">
        <v>166</v>
      </c>
      <c r="C52" s="306" t="s">
        <v>844</v>
      </c>
      <c r="D52" s="329">
        <v>10000</v>
      </c>
      <c r="E52" s="140" t="s">
        <v>54</v>
      </c>
      <c r="F52" s="151" t="s">
        <v>74</v>
      </c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279"/>
    </row>
    <row r="53" spans="1:18" s="4" customFormat="1" ht="20.25">
      <c r="A53" s="149"/>
      <c r="B53" s="243"/>
      <c r="C53" s="462" t="s">
        <v>845</v>
      </c>
      <c r="D53" s="149"/>
      <c r="E53" s="140" t="s">
        <v>55</v>
      </c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279"/>
    </row>
    <row r="54" spans="1:18" s="4" customFormat="1" ht="20.25">
      <c r="A54" s="149"/>
      <c r="B54" s="243"/>
      <c r="C54" s="140" t="s">
        <v>846</v>
      </c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279"/>
    </row>
    <row r="55" spans="1:18" s="4" customFormat="1" ht="20.25">
      <c r="A55" s="152"/>
      <c r="B55" s="250"/>
      <c r="C55" s="333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280"/>
    </row>
    <row r="56" spans="1:18" s="4" customFormat="1" ht="20.25">
      <c r="A56" s="149">
        <v>9</v>
      </c>
      <c r="B56" s="243" t="s">
        <v>167</v>
      </c>
      <c r="C56" s="243" t="s">
        <v>847</v>
      </c>
      <c r="D56" s="329">
        <v>5000</v>
      </c>
      <c r="E56" s="140" t="s">
        <v>54</v>
      </c>
      <c r="F56" s="151" t="s">
        <v>74</v>
      </c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279"/>
    </row>
    <row r="57" spans="1:18" s="4" customFormat="1" ht="20.25">
      <c r="A57" s="149"/>
      <c r="B57" s="243"/>
      <c r="C57" s="243" t="s">
        <v>848</v>
      </c>
      <c r="D57" s="149"/>
      <c r="E57" s="140" t="s">
        <v>55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279"/>
    </row>
    <row r="58" spans="1:18" s="4" customFormat="1" ht="20.25">
      <c r="A58" s="149"/>
      <c r="B58" s="243"/>
      <c r="C58" s="334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279"/>
    </row>
    <row r="59" spans="1:18" s="4" customFormat="1" ht="20.25">
      <c r="A59" s="149"/>
      <c r="B59" s="243"/>
      <c r="C59" s="334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279"/>
    </row>
    <row r="60" spans="1:18" s="4" customFormat="1" ht="20.25">
      <c r="A60" s="149"/>
      <c r="B60" s="243"/>
      <c r="C60" s="334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279"/>
    </row>
    <row r="61" spans="1:18" s="4" customFormat="1" ht="20.25">
      <c r="A61" s="149"/>
      <c r="B61" s="243"/>
      <c r="C61" s="334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279"/>
    </row>
    <row r="62" spans="1:18" s="4" customFormat="1" ht="20.25">
      <c r="A62" s="149"/>
      <c r="B62" s="243"/>
      <c r="C62" s="334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279"/>
    </row>
    <row r="63" spans="1:18" s="4" customFormat="1" ht="20.25">
      <c r="A63" s="149"/>
      <c r="B63" s="243"/>
      <c r="C63" s="334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279"/>
    </row>
    <row r="64" spans="1:18" s="4" customFormat="1" ht="20.25">
      <c r="A64" s="149"/>
      <c r="B64" s="243"/>
      <c r="C64" s="334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279"/>
    </row>
    <row r="65" spans="1:18" s="4" customFormat="1" ht="20.25">
      <c r="A65" s="149"/>
      <c r="B65" s="243"/>
      <c r="C65" s="334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279"/>
    </row>
    <row r="66" spans="1:18" s="4" customFormat="1" ht="20.25">
      <c r="A66" s="149"/>
      <c r="B66" s="243"/>
      <c r="C66" s="243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279"/>
    </row>
    <row r="67" spans="1:18" s="4" customFormat="1" ht="20.25">
      <c r="A67" s="149"/>
      <c r="B67" s="243"/>
      <c r="C67" s="243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279"/>
    </row>
    <row r="68" spans="1:18" s="4" customFormat="1" ht="20.25">
      <c r="A68" s="149"/>
      <c r="B68" s="243"/>
      <c r="C68" s="243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279"/>
    </row>
    <row r="69" spans="1:18" s="4" customFormat="1" ht="20.25">
      <c r="A69" s="149"/>
      <c r="B69" s="243"/>
      <c r="C69" s="243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279"/>
    </row>
    <row r="70" spans="1:18" s="4" customFormat="1" ht="21" thickBot="1">
      <c r="A70" s="154"/>
      <c r="B70" s="155" t="s">
        <v>364</v>
      </c>
      <c r="C70" s="154"/>
      <c r="D70" s="156">
        <f>SUM(D9:D69)</f>
        <v>130000</v>
      </c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</row>
    <row r="71" spans="1:18" s="4" customFormat="1" ht="16.5" thickTop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4" ht="15">
      <c r="A72" s="21"/>
      <c r="D72" s="40"/>
    </row>
    <row r="75" s="1" customFormat="1" ht="15">
      <c r="A75" s="21"/>
    </row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zoomScalePageLayoutView="0" workbookViewId="0" topLeftCell="A1">
      <selection activeCell="O19" sqref="O19"/>
    </sheetView>
  </sheetViews>
  <sheetFormatPr defaultColWidth="9.140625" defaultRowHeight="15"/>
  <cols>
    <col min="1" max="1" width="6.140625" style="1" customWidth="1"/>
    <col min="2" max="2" width="28.57421875" style="1" customWidth="1"/>
    <col min="3" max="3" width="25.57421875" style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:18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448" t="s">
        <v>56</v>
      </c>
      <c r="P1" s="448"/>
      <c r="Q1" s="448"/>
      <c r="R1" s="448"/>
    </row>
    <row r="2" spans="1:18" s="2" customFormat="1" ht="20.25">
      <c r="A2" s="439" t="s">
        <v>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</row>
    <row r="3" spans="1:18" s="2" customFormat="1" ht="20.25">
      <c r="A3" s="439" t="s">
        <v>336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</row>
    <row r="4" spans="1:18" s="2" customFormat="1" ht="20.25">
      <c r="A4" s="439" t="s">
        <v>1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</row>
    <row r="5" spans="1:18" s="2" customFormat="1" ht="20.25">
      <c r="A5" s="144" t="s">
        <v>113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</row>
    <row r="6" spans="1:18" s="2" customFormat="1" ht="20.25">
      <c r="A6" s="144">
        <v>3.1</v>
      </c>
      <c r="B6" s="144" t="s">
        <v>46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</row>
    <row r="7" spans="1:18" s="2" customFormat="1" ht="20.25">
      <c r="A7" s="174" t="s">
        <v>25</v>
      </c>
      <c r="B7" s="440" t="s">
        <v>3</v>
      </c>
      <c r="C7" s="146" t="s">
        <v>4</v>
      </c>
      <c r="D7" s="440" t="s">
        <v>6</v>
      </c>
      <c r="E7" s="146" t="s">
        <v>7</v>
      </c>
      <c r="F7" s="146" t="s">
        <v>9</v>
      </c>
      <c r="G7" s="442" t="s">
        <v>337</v>
      </c>
      <c r="H7" s="443"/>
      <c r="I7" s="444"/>
      <c r="J7" s="442" t="s">
        <v>338</v>
      </c>
      <c r="K7" s="443"/>
      <c r="L7" s="443"/>
      <c r="M7" s="443"/>
      <c r="N7" s="443"/>
      <c r="O7" s="443"/>
      <c r="P7" s="443"/>
      <c r="Q7" s="443"/>
      <c r="R7" s="444"/>
    </row>
    <row r="8" spans="1:18" s="2" customFormat="1" ht="20.25">
      <c r="A8" s="175" t="s">
        <v>24</v>
      </c>
      <c r="B8" s="441"/>
      <c r="C8" s="147" t="s">
        <v>5</v>
      </c>
      <c r="D8" s="441"/>
      <c r="E8" s="147" t="s">
        <v>8</v>
      </c>
      <c r="F8" s="147" t="s">
        <v>10</v>
      </c>
      <c r="G8" s="173" t="s">
        <v>11</v>
      </c>
      <c r="H8" s="173" t="s">
        <v>12</v>
      </c>
      <c r="I8" s="173" t="s">
        <v>13</v>
      </c>
      <c r="J8" s="173" t="s">
        <v>15</v>
      </c>
      <c r="K8" s="173" t="s">
        <v>16</v>
      </c>
      <c r="L8" s="173" t="s">
        <v>17</v>
      </c>
      <c r="M8" s="173" t="s">
        <v>18</v>
      </c>
      <c r="N8" s="173" t="s">
        <v>19</v>
      </c>
      <c r="O8" s="173" t="s">
        <v>20</v>
      </c>
      <c r="P8" s="173" t="s">
        <v>21</v>
      </c>
      <c r="Q8" s="173" t="s">
        <v>22</v>
      </c>
      <c r="R8" s="173" t="s">
        <v>23</v>
      </c>
    </row>
    <row r="9" spans="1:18" s="4" customFormat="1" ht="20.25">
      <c r="A9" s="160">
        <v>1</v>
      </c>
      <c r="B9" s="161" t="s">
        <v>849</v>
      </c>
      <c r="C9" s="161" t="s">
        <v>851</v>
      </c>
      <c r="D9" s="335">
        <v>10000</v>
      </c>
      <c r="E9" s="171" t="s">
        <v>54</v>
      </c>
      <c r="F9" s="168" t="s">
        <v>499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s="4" customFormat="1" ht="20.25">
      <c r="A10" s="149"/>
      <c r="B10" s="220" t="s">
        <v>850</v>
      </c>
      <c r="C10" s="143" t="s">
        <v>852</v>
      </c>
      <c r="D10" s="149"/>
      <c r="E10" s="140" t="s">
        <v>55</v>
      </c>
      <c r="F10" s="151" t="s">
        <v>149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s="4" customFormat="1" ht="20.25">
      <c r="A11" s="149"/>
      <c r="B11" s="149" t="s">
        <v>716</v>
      </c>
      <c r="C11" s="161" t="s">
        <v>853</v>
      </c>
      <c r="D11" s="149"/>
      <c r="E11" s="140"/>
      <c r="F11" s="151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s="4" customFormat="1" ht="20.25">
      <c r="A12" s="149"/>
      <c r="B12" s="149"/>
      <c r="C12" s="161" t="s">
        <v>854</v>
      </c>
      <c r="D12" s="149"/>
      <c r="E12" s="140"/>
      <c r="F12" s="151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s="4" customFormat="1" ht="20.25">
      <c r="A13" s="149"/>
      <c r="B13" s="149"/>
      <c r="C13" s="161" t="s">
        <v>77</v>
      </c>
      <c r="D13" s="149"/>
      <c r="E13" s="140"/>
      <c r="F13" s="151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s="4" customFormat="1" ht="20.25">
      <c r="A14" s="152"/>
      <c r="B14" s="152"/>
      <c r="C14" s="152"/>
      <c r="D14" s="152"/>
      <c r="E14" s="176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s="4" customFormat="1" ht="20.25">
      <c r="A15" s="149">
        <v>2</v>
      </c>
      <c r="B15" s="219" t="s">
        <v>114</v>
      </c>
      <c r="C15" s="161" t="s">
        <v>855</v>
      </c>
      <c r="D15" s="329">
        <v>10000</v>
      </c>
      <c r="E15" s="171" t="s">
        <v>54</v>
      </c>
      <c r="F15" s="168" t="s">
        <v>499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4" customFormat="1" ht="20.25">
      <c r="A16" s="149"/>
      <c r="B16" s="161" t="s">
        <v>115</v>
      </c>
      <c r="C16" s="161" t="s">
        <v>856</v>
      </c>
      <c r="D16" s="149"/>
      <c r="E16" s="140" t="s">
        <v>55</v>
      </c>
      <c r="F16" s="151" t="s">
        <v>149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4" customFormat="1" ht="20.25">
      <c r="A17" s="149"/>
      <c r="B17" s="149"/>
      <c r="C17" s="161" t="s">
        <v>857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1:18" s="4" customFormat="1" ht="20.25">
      <c r="A18" s="149"/>
      <c r="B18" s="149"/>
      <c r="C18" s="161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4" customFormat="1" ht="20.2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4" customFormat="1" ht="20.25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s="4" customFormat="1" ht="2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s="4" customFormat="1" ht="20.2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s="4" customFormat="1" ht="20.2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4" customFormat="1" ht="21" thickBot="1">
      <c r="A24" s="154"/>
      <c r="B24" s="155" t="s">
        <v>78</v>
      </c>
      <c r="C24" s="154"/>
      <c r="D24" s="336">
        <f>SUM(D9:D23)</f>
        <v>20000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</row>
    <row r="25" spans="1:18" s="4" customFormat="1" ht="16.5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8">
    <mergeCell ref="A2:R2"/>
    <mergeCell ref="A3:R3"/>
    <mergeCell ref="A4:R4"/>
    <mergeCell ref="B7:B8"/>
    <mergeCell ref="D7:D8"/>
    <mergeCell ref="G7:I7"/>
    <mergeCell ref="J7:R7"/>
    <mergeCell ref="O1:R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BANNOK</dc:creator>
  <cp:keywords/>
  <dc:description/>
  <cp:lastModifiedBy>LENOVO</cp:lastModifiedBy>
  <cp:lastPrinted>2021-11-08T02:51:02Z</cp:lastPrinted>
  <dcterms:created xsi:type="dcterms:W3CDTF">2017-08-13T09:51:31Z</dcterms:created>
  <dcterms:modified xsi:type="dcterms:W3CDTF">2021-11-08T09:35:25Z</dcterms:modified>
  <cp:category/>
  <cp:version/>
  <cp:contentType/>
  <cp:contentStatus/>
</cp:coreProperties>
</file>